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125" yWindow="555" windowWidth="20835" windowHeight="16260"/>
  </bookViews>
  <sheets>
    <sheet name="Работа проектов и служб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5" i="1" l="1"/>
  <c r="A70" i="1" l="1"/>
  <c r="A57" i="1"/>
  <c r="A45" i="1" l="1"/>
  <c r="A40" i="1"/>
  <c r="A35" i="1"/>
  <c r="D3" i="1" l="1"/>
</calcChain>
</file>

<file path=xl/sharedStrings.xml><?xml version="1.0" encoding="utf-8"?>
<sst xmlns="http://schemas.openxmlformats.org/spreadsheetml/2006/main" count="61" uniqueCount="52">
  <si>
    <t>Итого по проекту</t>
  </si>
  <si>
    <t>итого расходов</t>
  </si>
  <si>
    <t>проект "Донорство ума"</t>
  </si>
  <si>
    <t>проект "В домике"</t>
  </si>
  <si>
    <t>проект "Вернуть будущее"</t>
  </si>
  <si>
    <t>страховые взносы и НДФЛ</t>
  </si>
  <si>
    <t>проект "Больше жизни"</t>
  </si>
  <si>
    <t>Служба сохранения семей</t>
  </si>
  <si>
    <t>Служба заботы</t>
  </si>
  <si>
    <t>проект "Скорая чудес"</t>
  </si>
  <si>
    <t>банковское обслуживание и аудит</t>
  </si>
  <si>
    <t>управление фондом и бухгалтерия</t>
  </si>
  <si>
    <t>транспортные расходы (содержание автомобиля, ГСМ, такси)</t>
  </si>
  <si>
    <t>аренды и услуги ЖКХ, содержание офиса</t>
  </si>
  <si>
    <t>связь и интернет</t>
  </si>
  <si>
    <t>канцелярия</t>
  </si>
  <si>
    <t>Адресная помощь детям</t>
  </si>
  <si>
    <t>помощь отделению паллиативной помощи детям</t>
  </si>
  <si>
    <t>Служба качества жизни</t>
  </si>
  <si>
    <t>оплата труда сотрудников службы (помощь АНО "Сами")</t>
  </si>
  <si>
    <t>оплата труда сотрудников службы</t>
  </si>
  <si>
    <t>натуральная помощь подопечным (продукты, лекарства, средства гигиены, предметы быта)</t>
  </si>
  <si>
    <t>помощь учреждениям для детей-сирот и детей, оставшихся без попечения родителей</t>
  </si>
  <si>
    <t>доставка пробирок на типирование</t>
  </si>
  <si>
    <t>обучение врачей</t>
  </si>
  <si>
    <t>социально-правовое и юридическое сопровождение фонда</t>
  </si>
  <si>
    <t>пропаганда и финансирование проектов</t>
  </si>
  <si>
    <t>обеспечение работы проекта</t>
  </si>
  <si>
    <t>Организация работы проектов и служб</t>
  </si>
  <si>
    <t>обеспечение работы проекта и служб</t>
  </si>
  <si>
    <t>услуги привлеченных специалистов</t>
  </si>
  <si>
    <t>больничные мамы для детей-сирот</t>
  </si>
  <si>
    <t>доставка анализов пациентов детского онкоцентра в лаборатории</t>
  </si>
  <si>
    <t>гастростомическая трубка, расходные материалы для подопечного Артёма Онучина</t>
  </si>
  <si>
    <t>расходные материалы для подопечной Василисы Кудаченковой</t>
  </si>
  <si>
    <t>аспиратор, функциональный стул для подопечной Кати Кутявиной</t>
  </si>
  <si>
    <t>кресло-подставка для ванны для подопечного Антона Воробьева</t>
  </si>
  <si>
    <t>тепловлагообменник, трахеостомы, расходные материалы для подопечной Евы Вихаревой</t>
  </si>
  <si>
    <t>расходные материалы для подопечного Вани Кувалдина</t>
  </si>
  <si>
    <t>расходные материалы для подопечного Егора Ильина</t>
  </si>
  <si>
    <t>пульсоксиметр для подопечной Жени Мальцевой</t>
  </si>
  <si>
    <t>функциональный стул, расходные материалы для подопечной Милании Кургановой</t>
  </si>
  <si>
    <t>гастростома, комплект индуктора, расходные материалы для подопечного Богдана Ана</t>
  </si>
  <si>
    <t>дыхательный контур для подопечной Ирины Метляевой</t>
  </si>
  <si>
    <t>перевозка подопечного Тимура Безкоровайного в Екатеринбург на консультацию</t>
  </si>
  <si>
    <t>оплата генетического анализа для подопечного Димы Киреева</t>
  </si>
  <si>
    <t>лекарственный препарат Сабрил для подопечной Миланы Лазор</t>
  </si>
  <si>
    <t>оплата генетического анализа для подопечного Тимофея Сединина</t>
  </si>
  <si>
    <t>оплата генетического анализа для подопечной Василисы Лучининой</t>
  </si>
  <si>
    <t>Расходы благотворительного фонда "Дедморозим" // январь 2020</t>
  </si>
  <si>
    <t>Потрачено в январе на помощь подопечным фонда "Дедморозим"</t>
  </si>
  <si>
    <t>расходные материалы для подопечных Службы качества жизни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</si>
</sst>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2" fontId="0" fillId="0" borderId="0" xfId="0" applyNumberFormat="1" applyFill="1" applyBorder="1"/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6" borderId="1" xfId="0" applyNumberFormat="1" applyFill="1" applyBorder="1"/>
    <xf numFmtId="0" fontId="0" fillId="0" borderId="0" xfId="0" applyFill="1" applyBorder="1"/>
    <xf numFmtId="2" fontId="1" fillId="0" borderId="0" xfId="0" applyNumberFormat="1" applyFont="1" applyFill="1" applyBorder="1"/>
    <xf numFmtId="2" fontId="0" fillId="0" borderId="0" xfId="0" applyNumberFormat="1"/>
    <xf numFmtId="0" fontId="0" fillId="0" borderId="0" xfId="0" applyFill="1"/>
    <xf numFmtId="2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164" fontId="3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2" fontId="0" fillId="6" borderId="2" xfId="0" applyNumberFormat="1" applyFill="1" applyBorder="1" applyAlignment="1">
      <alignment horizontal="center"/>
    </xf>
    <xf numFmtId="2" fontId="0" fillId="6" borderId="4" xfId="0" applyNumberFormat="1" applyFill="1" applyBorder="1" applyAlignment="1">
      <alignment horizontal="center"/>
    </xf>
    <xf numFmtId="2" fontId="0" fillId="6" borderId="3" xfId="0" applyNumberForma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" fillId="4" borderId="2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0" fontId="0" fillId="0" borderId="2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0"/>
  <sheetViews>
    <sheetView tabSelected="1" workbookViewId="0">
      <selection activeCell="E1" sqref="E1"/>
    </sheetView>
  </sheetViews>
  <sheetFormatPr defaultColWidth="8.85546875" defaultRowHeight="15" x14ac:dyDescent="0.25"/>
  <cols>
    <col min="1" max="1" width="13.7109375" style="7" customWidth="1"/>
    <col min="2" max="2" width="23.7109375" style="12" customWidth="1"/>
    <col min="3" max="3" width="35.28515625" style="12" customWidth="1"/>
    <col min="4" max="4" width="29.28515625" style="12" customWidth="1"/>
  </cols>
  <sheetData>
    <row r="1" spans="1:34" ht="15.75" x14ac:dyDescent="0.25">
      <c r="A1" s="23" t="s">
        <v>49</v>
      </c>
      <c r="B1" s="23"/>
      <c r="C1" s="23"/>
      <c r="D1" s="23"/>
    </row>
    <row r="2" spans="1:34" x14ac:dyDescent="0.25">
      <c r="A2" s="9"/>
      <c r="B2" s="10"/>
      <c r="C2" s="10"/>
      <c r="D2" s="10"/>
    </row>
    <row r="3" spans="1:34" x14ac:dyDescent="0.25">
      <c r="A3" s="24" t="s">
        <v>50</v>
      </c>
      <c r="B3" s="24"/>
      <c r="C3" s="24"/>
      <c r="D3" s="11">
        <f>A25+A35+A40+A45+A57+A70</f>
        <v>4247448.3599999994</v>
      </c>
    </row>
    <row r="4" spans="1:34" x14ac:dyDescent="0.25">
      <c r="C4" s="10"/>
      <c r="D4" s="10"/>
    </row>
    <row r="5" spans="1:34" x14ac:dyDescent="0.25">
      <c r="A5" s="20" t="s">
        <v>6</v>
      </c>
      <c r="B5" s="20"/>
      <c r="C5" s="20"/>
      <c r="D5" s="20"/>
    </row>
    <row r="6" spans="1:34" x14ac:dyDescent="0.25">
      <c r="A6" s="4">
        <v>142196.04999999999</v>
      </c>
      <c r="B6" s="19" t="s">
        <v>29</v>
      </c>
      <c r="C6" s="19"/>
      <c r="D6" s="19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x14ac:dyDescent="0.25">
      <c r="A7" s="4">
        <v>4500</v>
      </c>
      <c r="B7" s="19" t="s">
        <v>17</v>
      </c>
      <c r="C7" s="19"/>
      <c r="D7" s="19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 x14ac:dyDescent="0.25">
      <c r="A8" s="16" t="s">
        <v>16</v>
      </c>
      <c r="B8" s="17"/>
      <c r="C8" s="17"/>
      <c r="D8" s="1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 x14ac:dyDescent="0.25">
      <c r="A9" s="4">
        <v>355070</v>
      </c>
      <c r="B9" s="28" t="s">
        <v>41</v>
      </c>
      <c r="C9" s="29"/>
      <c r="D9" s="30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 x14ac:dyDescent="0.25">
      <c r="A10" s="4">
        <v>142821.12</v>
      </c>
      <c r="B10" s="28" t="s">
        <v>37</v>
      </c>
      <c r="C10" s="29"/>
      <c r="D10" s="30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x14ac:dyDescent="0.25">
      <c r="A11" s="4">
        <v>53000</v>
      </c>
      <c r="B11" s="25" t="s">
        <v>35</v>
      </c>
      <c r="C11" s="26"/>
      <c r="D11" s="27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 x14ac:dyDescent="0.25">
      <c r="A12" s="4">
        <v>46254.73</v>
      </c>
      <c r="B12" s="28" t="s">
        <v>42</v>
      </c>
      <c r="C12" s="29"/>
      <c r="D12" s="30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x14ac:dyDescent="0.25">
      <c r="A13" s="4">
        <v>32286.959999999999</v>
      </c>
      <c r="B13" s="28" t="s">
        <v>39</v>
      </c>
      <c r="C13" s="29"/>
      <c r="D13" s="30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x14ac:dyDescent="0.25">
      <c r="A14" s="4">
        <v>32000</v>
      </c>
      <c r="B14" s="28" t="s">
        <v>43</v>
      </c>
      <c r="C14" s="29"/>
      <c r="D14" s="30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x14ac:dyDescent="0.25">
      <c r="A15" s="4">
        <v>26500</v>
      </c>
      <c r="B15" s="25" t="s">
        <v>36</v>
      </c>
      <c r="C15" s="26"/>
      <c r="D15" s="27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x14ac:dyDescent="0.25">
      <c r="A16" s="4">
        <v>24762</v>
      </c>
      <c r="B16" s="25" t="s">
        <v>33</v>
      </c>
      <c r="C16" s="26"/>
      <c r="D16" s="27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 x14ac:dyDescent="0.25">
      <c r="A17" s="4">
        <v>22200</v>
      </c>
      <c r="B17" s="36" t="s">
        <v>51</v>
      </c>
      <c r="C17" s="31"/>
      <c r="D17" s="32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1:34" x14ac:dyDescent="0.25">
      <c r="A18" s="4">
        <v>4500</v>
      </c>
      <c r="B18" s="28" t="s">
        <v>40</v>
      </c>
      <c r="C18" s="29"/>
      <c r="D18" s="30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1:34" x14ac:dyDescent="0.25">
      <c r="A19" s="4">
        <v>3560</v>
      </c>
      <c r="B19" s="25" t="s">
        <v>34</v>
      </c>
      <c r="C19" s="26"/>
      <c r="D19" s="27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x14ac:dyDescent="0.25">
      <c r="A20" s="4">
        <v>2796</v>
      </c>
      <c r="B20" s="28" t="s">
        <v>38</v>
      </c>
      <c r="C20" s="29"/>
      <c r="D20" s="30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x14ac:dyDescent="0.25">
      <c r="A21" s="4">
        <v>13680</v>
      </c>
      <c r="B21" s="28" t="s">
        <v>44</v>
      </c>
      <c r="C21" s="29"/>
      <c r="D21" s="3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x14ac:dyDescent="0.25">
      <c r="A22" s="16" t="s">
        <v>18</v>
      </c>
      <c r="B22" s="17"/>
      <c r="C22" s="17"/>
      <c r="D22" s="1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x14ac:dyDescent="0.25">
      <c r="A23" s="4">
        <v>800000</v>
      </c>
      <c r="B23" s="19" t="s">
        <v>19</v>
      </c>
      <c r="C23" s="19"/>
      <c r="D23" s="19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x14ac:dyDescent="0.25">
      <c r="A24" s="16" t="s">
        <v>8</v>
      </c>
      <c r="B24" s="17"/>
      <c r="C24" s="17"/>
      <c r="D24" s="1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x14ac:dyDescent="0.25">
      <c r="A25" s="2">
        <f>SUM(A6:A7,A9:A21,A23:A23)</f>
        <v>1706126.8599999999</v>
      </c>
      <c r="B25" s="22" t="s">
        <v>0</v>
      </c>
      <c r="C25" s="22"/>
      <c r="D25" s="22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x14ac:dyDescent="0.25"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x14ac:dyDescent="0.25">
      <c r="A27" s="20" t="s">
        <v>3</v>
      </c>
      <c r="B27" s="20"/>
      <c r="C27" s="20"/>
      <c r="D27" s="2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x14ac:dyDescent="0.25">
      <c r="A28" s="4">
        <v>297133.8</v>
      </c>
      <c r="B28" s="19" t="s">
        <v>29</v>
      </c>
      <c r="C28" s="19"/>
      <c r="D28" s="19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x14ac:dyDescent="0.25">
      <c r="A29" s="4">
        <v>27830</v>
      </c>
      <c r="B29" s="19" t="s">
        <v>22</v>
      </c>
      <c r="C29" s="19"/>
      <c r="D29" s="19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x14ac:dyDescent="0.25">
      <c r="A30" s="4">
        <v>7917.25</v>
      </c>
      <c r="B30" s="19" t="s">
        <v>21</v>
      </c>
      <c r="C30" s="19"/>
      <c r="D30" s="19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x14ac:dyDescent="0.25">
      <c r="A31" s="16" t="s">
        <v>7</v>
      </c>
      <c r="B31" s="17"/>
      <c r="C31" s="17"/>
      <c r="D31" s="1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x14ac:dyDescent="0.25">
      <c r="A32" s="4">
        <v>100915.13</v>
      </c>
      <c r="B32" s="19" t="s">
        <v>20</v>
      </c>
      <c r="C32" s="19"/>
      <c r="D32" s="19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34" x14ac:dyDescent="0.25">
      <c r="A33" s="16" t="s">
        <v>8</v>
      </c>
      <c r="B33" s="17"/>
      <c r="C33" s="17"/>
      <c r="D33" s="1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:34" x14ac:dyDescent="0.25">
      <c r="A34" s="4">
        <v>135268.14000000001</v>
      </c>
      <c r="B34" s="19" t="s">
        <v>31</v>
      </c>
      <c r="C34" s="19"/>
      <c r="D34" s="19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1:34" x14ac:dyDescent="0.25">
      <c r="A35" s="3">
        <f>SUM(A28:A30,A32:A32,A34:A34)</f>
        <v>569064.32000000007</v>
      </c>
      <c r="B35" s="22" t="s">
        <v>0</v>
      </c>
      <c r="C35" s="22"/>
      <c r="D35" s="22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1:34" x14ac:dyDescent="0.25"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1:34" x14ac:dyDescent="0.25">
      <c r="A37" s="20" t="s">
        <v>4</v>
      </c>
      <c r="B37" s="20"/>
      <c r="C37" s="20"/>
      <c r="D37" s="20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</row>
    <row r="38" spans="1:34" x14ac:dyDescent="0.25">
      <c r="A38" s="4">
        <v>88526.75</v>
      </c>
      <c r="B38" s="19" t="s">
        <v>27</v>
      </c>
      <c r="C38" s="19"/>
      <c r="D38" s="19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</row>
    <row r="39" spans="1:34" x14ac:dyDescent="0.25">
      <c r="A39" s="4">
        <v>19810</v>
      </c>
      <c r="B39" s="19" t="s">
        <v>30</v>
      </c>
      <c r="C39" s="19"/>
      <c r="D39" s="19"/>
    </row>
    <row r="40" spans="1:34" x14ac:dyDescent="0.25">
      <c r="A40" s="3">
        <f>SUM(A38:A39)</f>
        <v>108336.75</v>
      </c>
      <c r="B40" s="22" t="s">
        <v>0</v>
      </c>
      <c r="C40" s="22"/>
      <c r="D40" s="22"/>
    </row>
    <row r="42" spans="1:34" x14ac:dyDescent="0.25">
      <c r="A42" s="20" t="s">
        <v>2</v>
      </c>
      <c r="B42" s="20"/>
      <c r="C42" s="20"/>
      <c r="D42" s="20"/>
    </row>
    <row r="43" spans="1:34" x14ac:dyDescent="0.25">
      <c r="A43" s="4">
        <v>15080.37</v>
      </c>
      <c r="B43" s="19" t="s">
        <v>27</v>
      </c>
      <c r="C43" s="19"/>
      <c r="D43" s="19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</row>
    <row r="44" spans="1:34" x14ac:dyDescent="0.25">
      <c r="A44" s="4">
        <v>4878.6000000000004</v>
      </c>
      <c r="B44" s="19" t="s">
        <v>23</v>
      </c>
      <c r="C44" s="19"/>
      <c r="D44" s="19"/>
    </row>
    <row r="45" spans="1:34" x14ac:dyDescent="0.25">
      <c r="A45" s="3">
        <f>SUM(A43:A44)</f>
        <v>19958.97</v>
      </c>
      <c r="B45" s="33" t="s">
        <v>0</v>
      </c>
      <c r="C45" s="34"/>
      <c r="D45" s="35"/>
    </row>
    <row r="46" spans="1:34" s="5" customFormat="1" x14ac:dyDescent="0.25">
      <c r="A46" s="6"/>
      <c r="B46" s="13"/>
      <c r="C46" s="13"/>
      <c r="D46" s="13"/>
    </row>
    <row r="47" spans="1:34" x14ac:dyDescent="0.25">
      <c r="A47" s="6"/>
      <c r="B47" s="13"/>
      <c r="C47" s="13"/>
      <c r="D47" s="13"/>
    </row>
    <row r="48" spans="1:34" x14ac:dyDescent="0.25">
      <c r="A48" s="20" t="s">
        <v>9</v>
      </c>
      <c r="B48" s="20"/>
      <c r="C48" s="20"/>
      <c r="D48" s="20"/>
    </row>
    <row r="49" spans="1:34" x14ac:dyDescent="0.25">
      <c r="A49" s="4">
        <v>56524.37</v>
      </c>
      <c r="B49" s="19" t="s">
        <v>27</v>
      </c>
      <c r="C49" s="19"/>
      <c r="D49" s="19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</row>
    <row r="50" spans="1:34" x14ac:dyDescent="0.25">
      <c r="A50" s="4">
        <v>18555</v>
      </c>
      <c r="B50" s="21" t="s">
        <v>24</v>
      </c>
      <c r="C50" s="21"/>
      <c r="D50" s="21"/>
    </row>
    <row r="51" spans="1:34" x14ac:dyDescent="0.25">
      <c r="A51" s="4">
        <v>20168.740000000002</v>
      </c>
      <c r="B51" s="21" t="s">
        <v>32</v>
      </c>
      <c r="C51" s="21"/>
      <c r="D51" s="21"/>
    </row>
    <row r="52" spans="1:34" x14ac:dyDescent="0.25">
      <c r="A52" s="16" t="s">
        <v>16</v>
      </c>
      <c r="B52" s="17"/>
      <c r="C52" s="17"/>
      <c r="D52" s="1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</row>
    <row r="53" spans="1:34" x14ac:dyDescent="0.25">
      <c r="A53" s="4">
        <v>321600</v>
      </c>
      <c r="B53" s="28" t="s">
        <v>46</v>
      </c>
      <c r="C53" s="29"/>
      <c r="D53" s="30"/>
    </row>
    <row r="54" spans="1:34" x14ac:dyDescent="0.25">
      <c r="A54" s="4">
        <v>47000</v>
      </c>
      <c r="B54" s="19" t="s">
        <v>45</v>
      </c>
      <c r="C54" s="19"/>
      <c r="D54" s="19"/>
    </row>
    <row r="55" spans="1:34" x14ac:dyDescent="0.25">
      <c r="A55" s="4">
        <v>35000</v>
      </c>
      <c r="B55" s="28" t="s">
        <v>47</v>
      </c>
      <c r="C55" s="29"/>
      <c r="D55" s="30"/>
    </row>
    <row r="56" spans="1:34" x14ac:dyDescent="0.25">
      <c r="A56" s="4">
        <v>35000</v>
      </c>
      <c r="B56" s="19" t="s">
        <v>48</v>
      </c>
      <c r="C56" s="19"/>
      <c r="D56" s="19"/>
    </row>
    <row r="57" spans="1:34" x14ac:dyDescent="0.25">
      <c r="A57" s="2">
        <f>SUM(A49:A51,A53:A56)</f>
        <v>533848.11</v>
      </c>
      <c r="B57" s="22" t="s">
        <v>0</v>
      </c>
      <c r="C57" s="22"/>
      <c r="D57" s="22"/>
    </row>
    <row r="58" spans="1:34" x14ac:dyDescent="0.25">
      <c r="A58" s="1"/>
      <c r="B58" s="14"/>
      <c r="C58" s="14"/>
      <c r="D58" s="15"/>
    </row>
    <row r="60" spans="1:34" x14ac:dyDescent="0.25">
      <c r="A60" s="20" t="s">
        <v>28</v>
      </c>
      <c r="B60" s="20"/>
      <c r="C60" s="20"/>
      <c r="D60" s="20"/>
    </row>
    <row r="61" spans="1:34" x14ac:dyDescent="0.25">
      <c r="A61" s="4">
        <v>231883.61</v>
      </c>
      <c r="B61" s="21" t="s">
        <v>11</v>
      </c>
      <c r="C61" s="21"/>
      <c r="D61" s="21"/>
    </row>
    <row r="62" spans="1:34" x14ac:dyDescent="0.25">
      <c r="A62" s="4">
        <v>505622.93</v>
      </c>
      <c r="B62" s="21" t="s">
        <v>5</v>
      </c>
      <c r="C62" s="21"/>
      <c r="D62" s="21"/>
    </row>
    <row r="63" spans="1:34" x14ac:dyDescent="0.25">
      <c r="A63" s="4">
        <v>252661.99</v>
      </c>
      <c r="B63" s="21" t="s">
        <v>26</v>
      </c>
      <c r="C63" s="21"/>
      <c r="D63" s="21"/>
    </row>
    <row r="64" spans="1:34" x14ac:dyDescent="0.25">
      <c r="A64" s="4">
        <v>149561.62</v>
      </c>
      <c r="B64" s="28" t="s">
        <v>13</v>
      </c>
      <c r="C64" s="29"/>
      <c r="D64" s="30"/>
    </row>
    <row r="65" spans="1:4" x14ac:dyDescent="0.25">
      <c r="A65" s="4">
        <v>72824.47</v>
      </c>
      <c r="B65" s="21" t="s">
        <v>12</v>
      </c>
      <c r="C65" s="21"/>
      <c r="D65" s="21"/>
    </row>
    <row r="66" spans="1:4" x14ac:dyDescent="0.25">
      <c r="A66" s="4">
        <v>63623.03</v>
      </c>
      <c r="B66" s="21" t="s">
        <v>25</v>
      </c>
      <c r="C66" s="21"/>
      <c r="D66" s="21"/>
    </row>
    <row r="67" spans="1:4" x14ac:dyDescent="0.25">
      <c r="A67" s="4">
        <v>14752.07</v>
      </c>
      <c r="B67" s="21" t="s">
        <v>10</v>
      </c>
      <c r="C67" s="21"/>
      <c r="D67" s="21"/>
    </row>
    <row r="68" spans="1:4" x14ac:dyDescent="0.25">
      <c r="A68" s="4">
        <v>10309.39</v>
      </c>
      <c r="B68" s="28" t="s">
        <v>15</v>
      </c>
      <c r="C68" s="29"/>
      <c r="D68" s="30"/>
    </row>
    <row r="69" spans="1:4" x14ac:dyDescent="0.25">
      <c r="A69" s="4">
        <v>8874.24</v>
      </c>
      <c r="B69" s="28" t="s">
        <v>14</v>
      </c>
      <c r="C69" s="29"/>
      <c r="D69" s="30"/>
    </row>
    <row r="70" spans="1:4" x14ac:dyDescent="0.25">
      <c r="A70" s="3">
        <f>SUM(A61:A69)</f>
        <v>1310113.3499999999</v>
      </c>
      <c r="B70" s="22" t="s">
        <v>1</v>
      </c>
      <c r="C70" s="22"/>
      <c r="D70" s="22"/>
    </row>
  </sheetData>
  <mergeCells count="61">
    <mergeCell ref="B45:D45"/>
    <mergeCell ref="A52:D52"/>
    <mergeCell ref="B50:D50"/>
    <mergeCell ref="B39:D39"/>
    <mergeCell ref="B51:D51"/>
    <mergeCell ref="B70:D70"/>
    <mergeCell ref="B69:D69"/>
    <mergeCell ref="B68:D68"/>
    <mergeCell ref="A48:D48"/>
    <mergeCell ref="B54:D54"/>
    <mergeCell ref="B57:D57"/>
    <mergeCell ref="B49:D49"/>
    <mergeCell ref="B67:D67"/>
    <mergeCell ref="B56:D56"/>
    <mergeCell ref="B53:D53"/>
    <mergeCell ref="B55:D55"/>
    <mergeCell ref="B64:D64"/>
    <mergeCell ref="B61:D61"/>
    <mergeCell ref="B65:D65"/>
    <mergeCell ref="B62:D62"/>
    <mergeCell ref="A60:D60"/>
    <mergeCell ref="B28:D28"/>
    <mergeCell ref="B29:D29"/>
    <mergeCell ref="B19:D19"/>
    <mergeCell ref="B21:D21"/>
    <mergeCell ref="B16:D16"/>
    <mergeCell ref="B13:D13"/>
    <mergeCell ref="B18:D18"/>
    <mergeCell ref="B9:D9"/>
    <mergeCell ref="B12:D12"/>
    <mergeCell ref="B14:D14"/>
    <mergeCell ref="B17:D17"/>
    <mergeCell ref="B11:D11"/>
    <mergeCell ref="B15:D15"/>
    <mergeCell ref="B10:D10"/>
    <mergeCell ref="B20:D20"/>
    <mergeCell ref="A1:D1"/>
    <mergeCell ref="A37:D37"/>
    <mergeCell ref="A27:D27"/>
    <mergeCell ref="B35:D35"/>
    <mergeCell ref="B30:D30"/>
    <mergeCell ref="A5:D5"/>
    <mergeCell ref="B25:D25"/>
    <mergeCell ref="B23:D23"/>
    <mergeCell ref="A3:C3"/>
    <mergeCell ref="B7:D7"/>
    <mergeCell ref="B32:D32"/>
    <mergeCell ref="B34:D34"/>
    <mergeCell ref="B6:D6"/>
    <mergeCell ref="B66:D66"/>
    <mergeCell ref="B63:D63"/>
    <mergeCell ref="B38:D38"/>
    <mergeCell ref="B44:D44"/>
    <mergeCell ref="B43:D43"/>
    <mergeCell ref="B40:D40"/>
    <mergeCell ref="A8:D8"/>
    <mergeCell ref="A22:D22"/>
    <mergeCell ref="A24:D24"/>
    <mergeCell ref="A33:D33"/>
    <mergeCell ref="A31:D31"/>
    <mergeCell ref="A42:D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Работа проектов и служб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1</cp:lastModifiedBy>
  <dcterms:created xsi:type="dcterms:W3CDTF">2018-02-28T19:38:51Z</dcterms:created>
  <dcterms:modified xsi:type="dcterms:W3CDTF">2020-06-15T12:30:03Z</dcterms:modified>
</cp:coreProperties>
</file>