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11\public\Фонд\Отдел фандрайзинга\Фин. отчеты\2020\сайт\февраль\"/>
    </mc:Choice>
  </mc:AlternateContent>
  <bookViews>
    <workbookView xWindow="0" yWindow="0" windowWidth="23040" windowHeight="9192"/>
  </bookViews>
  <sheets>
    <sheet name="Работа проектов и служб" sheetId="1" r:id="rId1"/>
  </sheets>
  <calcPr calcId="162913"/>
</workbook>
</file>

<file path=xl/calcChain.xml><?xml version="1.0" encoding="utf-8"?>
<calcChain xmlns="http://schemas.openxmlformats.org/spreadsheetml/2006/main">
  <c r="A59" i="1" l="1"/>
  <c r="A71" i="1" l="1"/>
  <c r="A37" i="1"/>
  <c r="A27" i="1"/>
  <c r="A44" i="1" l="1"/>
  <c r="A49" i="1"/>
  <c r="D3" i="1" l="1"/>
</calcChain>
</file>

<file path=xl/sharedStrings.xml><?xml version="1.0" encoding="utf-8"?>
<sst xmlns="http://schemas.openxmlformats.org/spreadsheetml/2006/main" count="64" uniqueCount="55">
  <si>
    <t>Итого по проекту</t>
  </si>
  <si>
    <t>итого расходов</t>
  </si>
  <si>
    <t>проект "Донорство ума"</t>
  </si>
  <si>
    <t>проект "В домике"</t>
  </si>
  <si>
    <t>проект "Вернуть будущее"</t>
  </si>
  <si>
    <t>страховые взносы и НДФЛ</t>
  </si>
  <si>
    <t>проект "Больше жизни"</t>
  </si>
  <si>
    <t>Служба сохранения семей</t>
  </si>
  <si>
    <t>Служба заботы</t>
  </si>
  <si>
    <t>проект "Скорая чудес"</t>
  </si>
  <si>
    <t>банковское обслуживание и аудит</t>
  </si>
  <si>
    <t>управление фондом и бухгалтерия</t>
  </si>
  <si>
    <t>транспортные расходы (содержание автомобиля, ГСМ, такси)</t>
  </si>
  <si>
    <t>связь и интернет</t>
  </si>
  <si>
    <t>канцелярия</t>
  </si>
  <si>
    <t>Адресная помощь детям</t>
  </si>
  <si>
    <t>медицинское оборудование в прокат и расходные материалы к нему</t>
  </si>
  <si>
    <t>Служба проката медтехники</t>
  </si>
  <si>
    <t>оплата труда сотрудников службы</t>
  </si>
  <si>
    <t>натуральная помощь подопечным (продукты, лекарства, средства гигиены, предметы быта)</t>
  </si>
  <si>
    <t>самостоятельное проживание выпускников ДДИ и ПНИ</t>
  </si>
  <si>
    <t>обучение сотрудников ДДИ</t>
  </si>
  <si>
    <t>доставка пробирок на типирование</t>
  </si>
  <si>
    <t>социально-правовое и юридическое сопровождение фонда</t>
  </si>
  <si>
    <t>пропаганда и финансирование проектов</t>
  </si>
  <si>
    <t>обеспечение работы проекта</t>
  </si>
  <si>
    <t>Организация работы проектов и служб</t>
  </si>
  <si>
    <t>обеспечение работы проекта и служб</t>
  </si>
  <si>
    <t>услуги привлеченных специалистов</t>
  </si>
  <si>
    <t>медицинские осмотры сотрудников службы</t>
  </si>
  <si>
    <t>больничные мамы для детей-сирот</t>
  </si>
  <si>
    <t>Расходы благотворительного фонда "Дедморозим" // февраль 2020</t>
  </si>
  <si>
    <t>Потрачено в феврале на помощь подопечным фонда "Дедморозим"</t>
  </si>
  <si>
    <t>расходные материалы для подопечной Ангелины Чермных</t>
  </si>
  <si>
    <t>расходные материалы для подопечного Антона Воробьева</t>
  </si>
  <si>
    <t>ванна надувная, наборы для энтерального питания, расходные материалы для подопечного Исмаила Маматова</t>
  </si>
  <si>
    <t>зонды для подопечной Василисы Кудаченковой</t>
  </si>
  <si>
    <t>расходные материалы для подопечной Алисы Петуниной</t>
  </si>
  <si>
    <t>аспираторы, фиксаторы, расходные материалы, доставка для подопечнго Лёши Утробина</t>
  </si>
  <si>
    <t>аспиратор для подопечного Виталика Старцева</t>
  </si>
  <si>
    <t>перевозка подопечной Евы Вихаревой в Екатеринбург к месту лечения</t>
  </si>
  <si>
    <t>кресло, расходные материалы для подопечной Илоны Тагировой</t>
  </si>
  <si>
    <t>вакуумное кресло для подопечного Никиты Лекомцева</t>
  </si>
  <si>
    <t>забор и доставка анализов пациентов детского онкоцентра в лаборатории</t>
  </si>
  <si>
    <t>мед.оборудование и расходные материалы для подопечной Кати Ничковой</t>
  </si>
  <si>
    <t>расходные материалы для подопечного Никиты Комиссарова</t>
  </si>
  <si>
    <t>расходные материалы для подопечной Вероники Колмогорцевой</t>
  </si>
  <si>
    <t>расходные материалы для подопечной Евы Вихаревой</t>
  </si>
  <si>
    <t>расходные материалы, доставка для подопечной Дианы Бобылевой</t>
  </si>
  <si>
    <t>реабилитация подопечного Арсения Антропова в ФГБУ "ННПЦ ДГОИ им. Дмитрия Рогачева"</t>
  </si>
  <si>
    <t>аренда и услуги ЖКХ, содержание офиса</t>
  </si>
  <si>
    <t>помощь отделению паллиативной помощи детям при ГБУЗ ПК ДКБ №13</t>
  </si>
  <si>
    <t>препарат "Сабрил" для подопечной Миланы Лазор</t>
  </si>
  <si>
    <t>проезд  подопечного Кирилла Вахитова в Москву к месту обследования</t>
  </si>
  <si>
    <t>проезд  подопечного Дениса Аликина в Екатеринбург к месту обследования и исследование МРТ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</si>
</sst>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 applyFill="1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2" fontId="1" fillId="4" borderId="1" xfId="0" applyNumberFormat="1" applyFont="1" applyFill="1" applyBorder="1" applyAlignment="1">
      <alignment vertical="center"/>
    </xf>
    <xf numFmtId="2" fontId="1" fillId="4" borderId="1" xfId="0" applyNumberFormat="1" applyFont="1" applyFill="1" applyBorder="1"/>
    <xf numFmtId="2" fontId="0" fillId="6" borderId="1" xfId="0" applyNumberFormat="1" applyFill="1" applyBorder="1"/>
    <xf numFmtId="0" fontId="0" fillId="0" borderId="0" xfId="0" applyFill="1" applyBorder="1"/>
    <xf numFmtId="2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2" fontId="0" fillId="0" borderId="0" xfId="0" applyNumberFormat="1"/>
    <xf numFmtId="0" fontId="0" fillId="0" borderId="0" xfId="0" applyFill="1"/>
    <xf numFmtId="164" fontId="3" fillId="2" borderId="0" xfId="0" applyNumberFormat="1" applyFont="1" applyFill="1" applyAlignment="1">
      <alignment horizontal="center" vertical="center"/>
    </xf>
    <xf numFmtId="2" fontId="0" fillId="0" borderId="0" xfId="0" applyNumberFormat="1" applyAlignment="1">
      <alignment horizontal="left"/>
    </xf>
    <xf numFmtId="2" fontId="0" fillId="6" borderId="2" xfId="0" applyNumberFormat="1" applyFill="1" applyBorder="1"/>
    <xf numFmtId="0" fontId="0" fillId="0" borderId="0" xfId="0" applyFill="1" applyAlignment="1"/>
    <xf numFmtId="0" fontId="0" fillId="0" borderId="1" xfId="0" applyBorder="1" applyAlignment="1">
      <alignment horizontal="left"/>
    </xf>
    <xf numFmtId="0" fontId="0" fillId="5" borderId="1" xfId="0" applyFill="1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" fillId="4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4" borderId="1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vertical="center" wrapText="1"/>
    </xf>
    <xf numFmtId="2" fontId="0" fillId="6" borderId="2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2" fontId="0" fillId="6" borderId="4" xfId="0" applyNumberFormat="1" applyFill="1" applyBorder="1" applyAlignment="1">
      <alignment horizontal="center"/>
    </xf>
    <xf numFmtId="2" fontId="0" fillId="6" borderId="3" xfId="0" applyNumberForma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5" borderId="1" xfId="0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tabSelected="1" workbookViewId="0">
      <selection activeCell="B57" sqref="B57:D57"/>
    </sheetView>
  </sheetViews>
  <sheetFormatPr defaultColWidth="8.77734375" defaultRowHeight="14.4" x14ac:dyDescent="0.3"/>
  <cols>
    <col min="1" max="1" width="13.6640625" style="11" customWidth="1"/>
    <col min="2" max="2" width="23.6640625" customWidth="1"/>
    <col min="3" max="3" width="35.33203125" customWidth="1"/>
    <col min="4" max="4" width="29.77734375" customWidth="1"/>
    <col min="5" max="5" width="10.44140625" bestFit="1" customWidth="1"/>
  </cols>
  <sheetData>
    <row r="1" spans="1:32" ht="15.6" x14ac:dyDescent="0.3">
      <c r="A1" s="33" t="s">
        <v>31</v>
      </c>
      <c r="B1" s="33"/>
      <c r="C1" s="33"/>
      <c r="D1" s="33"/>
    </row>
    <row r="2" spans="1:32" x14ac:dyDescent="0.3">
      <c r="A2" s="14"/>
      <c r="B2" s="1"/>
      <c r="C2" s="1"/>
      <c r="D2" s="1"/>
    </row>
    <row r="3" spans="1:32" x14ac:dyDescent="0.3">
      <c r="A3" s="35" t="s">
        <v>32</v>
      </c>
      <c r="B3" s="35"/>
      <c r="C3" s="35"/>
      <c r="D3" s="13">
        <f>SUM(A27,A37,A44,A49,A59,A71)</f>
        <v>3869852.91</v>
      </c>
    </row>
    <row r="4" spans="1:32" x14ac:dyDescent="0.3">
      <c r="C4" s="1"/>
      <c r="D4" s="1"/>
    </row>
    <row r="5" spans="1:32" x14ac:dyDescent="0.3">
      <c r="A5" s="29" t="s">
        <v>6</v>
      </c>
      <c r="B5" s="29"/>
      <c r="C5" s="29"/>
      <c r="D5" s="29"/>
    </row>
    <row r="6" spans="1:32" x14ac:dyDescent="0.3">
      <c r="A6" s="7">
        <v>164364</v>
      </c>
      <c r="B6" s="17" t="s">
        <v>27</v>
      </c>
      <c r="C6" s="17"/>
      <c r="D6" s="17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x14ac:dyDescent="0.3">
      <c r="A7" s="7">
        <v>1500</v>
      </c>
      <c r="B7" s="17" t="s">
        <v>51</v>
      </c>
      <c r="C7" s="17"/>
      <c r="D7" s="17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spans="1:32" x14ac:dyDescent="0.3">
      <c r="A8" s="36" t="s">
        <v>15</v>
      </c>
      <c r="B8" s="37"/>
      <c r="C8" s="37"/>
      <c r="D8" s="38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spans="1:32" x14ac:dyDescent="0.3">
      <c r="A9" s="15">
        <v>401580.66</v>
      </c>
      <c r="B9" s="19" t="s">
        <v>44</v>
      </c>
      <c r="C9" s="20"/>
      <c r="D9" s="21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 x14ac:dyDescent="0.3">
      <c r="A10" s="15">
        <v>153540</v>
      </c>
      <c r="B10" s="19" t="s">
        <v>33</v>
      </c>
      <c r="C10" s="20"/>
      <c r="D10" s="21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1:32" x14ac:dyDescent="0.3">
      <c r="A11" s="15">
        <v>98493.52</v>
      </c>
      <c r="B11" s="19" t="s">
        <v>34</v>
      </c>
      <c r="C11" s="20"/>
      <c r="D11" s="21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2" x14ac:dyDescent="0.3">
      <c r="A12" s="15">
        <v>79500</v>
      </c>
      <c r="B12" s="19" t="s">
        <v>41</v>
      </c>
      <c r="C12" s="20"/>
      <c r="D12" s="21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2" x14ac:dyDescent="0.3">
      <c r="A13" s="15">
        <v>69677.38</v>
      </c>
      <c r="B13" s="19" t="s">
        <v>45</v>
      </c>
      <c r="C13" s="20"/>
      <c r="D13" s="21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4" spans="1:32" x14ac:dyDescent="0.3">
      <c r="A14" s="15">
        <v>63180.81</v>
      </c>
      <c r="B14" s="25" t="s">
        <v>38</v>
      </c>
      <c r="C14" s="26"/>
      <c r="D14" s="27"/>
      <c r="E14" s="16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</row>
    <row r="15" spans="1:32" x14ac:dyDescent="0.3">
      <c r="A15" s="15">
        <v>54270</v>
      </c>
      <c r="B15" s="19" t="s">
        <v>42</v>
      </c>
      <c r="C15" s="20"/>
      <c r="D15" s="21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</row>
    <row r="16" spans="1:32" x14ac:dyDescent="0.3">
      <c r="A16" s="15">
        <v>46325</v>
      </c>
      <c r="B16" s="19" t="s">
        <v>34</v>
      </c>
      <c r="C16" s="20"/>
      <c r="D16" s="21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</row>
    <row r="17" spans="1:32" ht="30" customHeight="1" x14ac:dyDescent="0.3">
      <c r="A17" s="15">
        <v>33034.46</v>
      </c>
      <c r="B17" s="25" t="s">
        <v>35</v>
      </c>
      <c r="C17" s="26"/>
      <c r="D17" s="2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</row>
    <row r="18" spans="1:32" x14ac:dyDescent="0.3">
      <c r="A18" s="15">
        <v>32051.58</v>
      </c>
      <c r="B18" s="19" t="s">
        <v>46</v>
      </c>
      <c r="C18" s="20"/>
      <c r="D18" s="21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19" spans="1:32" x14ac:dyDescent="0.3">
      <c r="A19" s="15">
        <v>30749.46</v>
      </c>
      <c r="B19" s="19" t="s">
        <v>47</v>
      </c>
      <c r="C19" s="20"/>
      <c r="D19" s="21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</row>
    <row r="20" spans="1:32" x14ac:dyDescent="0.3">
      <c r="A20" s="15">
        <v>25000</v>
      </c>
      <c r="B20" s="19" t="s">
        <v>39</v>
      </c>
      <c r="C20" s="20"/>
      <c r="D20" s="21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</row>
    <row r="21" spans="1:32" x14ac:dyDescent="0.3">
      <c r="A21" s="15">
        <v>19000</v>
      </c>
      <c r="B21" s="19" t="s">
        <v>40</v>
      </c>
      <c r="C21" s="20"/>
      <c r="D21" s="21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</row>
    <row r="22" spans="1:32" x14ac:dyDescent="0.3">
      <c r="A22" s="15">
        <v>8923.75</v>
      </c>
      <c r="B22" s="22" t="s">
        <v>48</v>
      </c>
      <c r="C22" s="23"/>
      <c r="D22" s="24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</row>
    <row r="23" spans="1:32" x14ac:dyDescent="0.3">
      <c r="A23" s="15">
        <v>8100</v>
      </c>
      <c r="B23" s="19" t="s">
        <v>36</v>
      </c>
      <c r="C23" s="20"/>
      <c r="D23" s="2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</row>
    <row r="24" spans="1:32" x14ac:dyDescent="0.3">
      <c r="A24" s="15">
        <v>6500</v>
      </c>
      <c r="B24" s="19" t="s">
        <v>37</v>
      </c>
      <c r="C24" s="20"/>
      <c r="D24" s="21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</row>
    <row r="25" spans="1:32" x14ac:dyDescent="0.3">
      <c r="A25" s="36" t="s">
        <v>17</v>
      </c>
      <c r="B25" s="39"/>
      <c r="C25" s="39"/>
      <c r="D25" s="40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</row>
    <row r="26" spans="1:32" x14ac:dyDescent="0.3">
      <c r="A26" s="7">
        <v>196900</v>
      </c>
      <c r="B26" s="17" t="s">
        <v>16</v>
      </c>
      <c r="C26" s="17"/>
      <c r="D26" s="17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</row>
    <row r="27" spans="1:32" x14ac:dyDescent="0.3">
      <c r="A27" s="5">
        <f>SUM(A6:A7,A9:A24,A26)</f>
        <v>1492690.6199999999</v>
      </c>
      <c r="B27" s="34" t="s">
        <v>0</v>
      </c>
      <c r="C27" s="34"/>
      <c r="D27" s="34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</row>
    <row r="28" spans="1:32" x14ac:dyDescent="0.3"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</row>
    <row r="29" spans="1:32" x14ac:dyDescent="0.3">
      <c r="A29" s="29" t="s">
        <v>3</v>
      </c>
      <c r="B29" s="29"/>
      <c r="C29" s="29"/>
      <c r="D29" s="29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</row>
    <row r="30" spans="1:32" x14ac:dyDescent="0.3">
      <c r="A30" s="7">
        <v>163817.60000000001</v>
      </c>
      <c r="B30" s="17" t="s">
        <v>27</v>
      </c>
      <c r="C30" s="17"/>
      <c r="D30" s="17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</row>
    <row r="31" spans="1:32" x14ac:dyDescent="0.3">
      <c r="A31" s="7">
        <v>16492.7</v>
      </c>
      <c r="B31" s="17" t="s">
        <v>19</v>
      </c>
      <c r="C31" s="17"/>
      <c r="D31" s="17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</row>
    <row r="32" spans="1:32" x14ac:dyDescent="0.3">
      <c r="A32" s="36" t="s">
        <v>7</v>
      </c>
      <c r="B32" s="39"/>
      <c r="C32" s="39"/>
      <c r="D32" s="40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</row>
    <row r="33" spans="1:32" x14ac:dyDescent="0.3">
      <c r="A33" s="7">
        <v>52690</v>
      </c>
      <c r="B33" s="17" t="s">
        <v>18</v>
      </c>
      <c r="C33" s="17"/>
      <c r="D33" s="17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</row>
    <row r="34" spans="1:32" x14ac:dyDescent="0.3">
      <c r="A34" s="36" t="s">
        <v>8</v>
      </c>
      <c r="B34" s="39"/>
      <c r="C34" s="39"/>
      <c r="D34" s="40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</row>
    <row r="35" spans="1:32" x14ac:dyDescent="0.3">
      <c r="A35" s="7">
        <v>70000</v>
      </c>
      <c r="B35" s="17" t="s">
        <v>29</v>
      </c>
      <c r="C35" s="17"/>
      <c r="D35" s="17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</row>
    <row r="36" spans="1:32" x14ac:dyDescent="0.3">
      <c r="A36" s="7">
        <v>264575.12</v>
      </c>
      <c r="B36" s="17" t="s">
        <v>30</v>
      </c>
      <c r="C36" s="17"/>
      <c r="D36" s="17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</row>
    <row r="37" spans="1:32" x14ac:dyDescent="0.3">
      <c r="A37" s="6">
        <f>SUM(A30:A31,A33:A33,A35:A36)</f>
        <v>567575.42000000004</v>
      </c>
      <c r="B37" s="28" t="s">
        <v>0</v>
      </c>
      <c r="C37" s="28"/>
      <c r="D37" s="28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</row>
    <row r="38" spans="1:32" x14ac:dyDescent="0.3"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</row>
    <row r="39" spans="1:32" x14ac:dyDescent="0.3">
      <c r="A39" s="29" t="s">
        <v>4</v>
      </c>
      <c r="B39" s="29"/>
      <c r="C39" s="29"/>
      <c r="D39" s="29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</row>
    <row r="40" spans="1:32" x14ac:dyDescent="0.3">
      <c r="A40" s="7">
        <v>60127</v>
      </c>
      <c r="B40" s="17" t="s">
        <v>25</v>
      </c>
      <c r="C40" s="17"/>
      <c r="D40" s="17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</row>
    <row r="41" spans="1:32" x14ac:dyDescent="0.3">
      <c r="A41" s="7">
        <v>15000</v>
      </c>
      <c r="B41" s="17" t="s">
        <v>20</v>
      </c>
      <c r="C41" s="17"/>
      <c r="D41" s="17"/>
    </row>
    <row r="42" spans="1:32" x14ac:dyDescent="0.3">
      <c r="A42" s="7">
        <v>28279</v>
      </c>
      <c r="B42" s="17" t="s">
        <v>21</v>
      </c>
      <c r="C42" s="17"/>
      <c r="D42" s="17"/>
    </row>
    <row r="43" spans="1:32" x14ac:dyDescent="0.3">
      <c r="A43" s="7">
        <v>16606</v>
      </c>
      <c r="B43" s="17" t="s">
        <v>28</v>
      </c>
      <c r="C43" s="17"/>
      <c r="D43" s="17"/>
    </row>
    <row r="44" spans="1:32" x14ac:dyDescent="0.3">
      <c r="A44" s="6">
        <f>SUM(A40:A43)</f>
        <v>120012</v>
      </c>
      <c r="B44" s="28" t="s">
        <v>0</v>
      </c>
      <c r="C44" s="28"/>
      <c r="D44" s="28"/>
    </row>
    <row r="46" spans="1:32" x14ac:dyDescent="0.3">
      <c r="A46" s="29" t="s">
        <v>2</v>
      </c>
      <c r="B46" s="29"/>
      <c r="C46" s="29"/>
      <c r="D46" s="29"/>
    </row>
    <row r="47" spans="1:32" x14ac:dyDescent="0.3">
      <c r="A47" s="7">
        <v>19884</v>
      </c>
      <c r="B47" s="17" t="s">
        <v>25</v>
      </c>
      <c r="C47" s="17"/>
      <c r="D47" s="17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</row>
    <row r="48" spans="1:32" x14ac:dyDescent="0.3">
      <c r="A48" s="7">
        <v>5975.47</v>
      </c>
      <c r="B48" s="17" t="s">
        <v>22</v>
      </c>
      <c r="C48" s="17"/>
      <c r="D48" s="17"/>
    </row>
    <row r="49" spans="1:32" x14ac:dyDescent="0.3">
      <c r="A49" s="6">
        <f>SUM(A47:A48)</f>
        <v>25859.47</v>
      </c>
      <c r="B49" s="30" t="s">
        <v>0</v>
      </c>
      <c r="C49" s="31"/>
      <c r="D49" s="32"/>
    </row>
    <row r="50" spans="1:32" s="8" customFormat="1" x14ac:dyDescent="0.3">
      <c r="A50" s="9"/>
      <c r="B50" s="10"/>
      <c r="C50" s="10"/>
      <c r="D50" s="10"/>
    </row>
    <row r="51" spans="1:32" x14ac:dyDescent="0.3">
      <c r="A51" s="29" t="s">
        <v>9</v>
      </c>
      <c r="B51" s="29"/>
      <c r="C51" s="29"/>
      <c r="D51" s="29"/>
    </row>
    <row r="52" spans="1:32" x14ac:dyDescent="0.3">
      <c r="A52" s="7">
        <v>59144.99</v>
      </c>
      <c r="B52" s="17" t="s">
        <v>25</v>
      </c>
      <c r="C52" s="17"/>
      <c r="D52" s="17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</row>
    <row r="53" spans="1:32" x14ac:dyDescent="0.3">
      <c r="A53" s="7">
        <v>15926.82</v>
      </c>
      <c r="B53" s="18" t="s">
        <v>43</v>
      </c>
      <c r="C53" s="18"/>
      <c r="D53" s="18"/>
    </row>
    <row r="54" spans="1:32" x14ac:dyDescent="0.3">
      <c r="A54" s="36" t="s">
        <v>15</v>
      </c>
      <c r="B54" s="39"/>
      <c r="C54" s="39"/>
      <c r="D54" s="40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</row>
    <row r="55" spans="1:32" x14ac:dyDescent="0.3">
      <c r="A55" s="7">
        <v>155100</v>
      </c>
      <c r="B55" s="25" t="s">
        <v>49</v>
      </c>
      <c r="C55" s="26"/>
      <c r="D55" s="27"/>
    </row>
    <row r="56" spans="1:32" x14ac:dyDescent="0.3">
      <c r="A56" s="7">
        <v>29867</v>
      </c>
      <c r="B56" s="25" t="s">
        <v>53</v>
      </c>
      <c r="C56" s="26"/>
      <c r="D56" s="27"/>
    </row>
    <row r="57" spans="1:32" x14ac:dyDescent="0.3">
      <c r="A57" s="7">
        <v>24132.5</v>
      </c>
      <c r="B57" s="25" t="s">
        <v>54</v>
      </c>
      <c r="C57" s="26"/>
      <c r="D57" s="27"/>
    </row>
    <row r="58" spans="1:32" x14ac:dyDescent="0.3">
      <c r="A58" s="7">
        <v>16700</v>
      </c>
      <c r="B58" s="25" t="s">
        <v>52</v>
      </c>
      <c r="C58" s="26"/>
      <c r="D58" s="27"/>
    </row>
    <row r="59" spans="1:32" x14ac:dyDescent="0.3">
      <c r="A59" s="5">
        <f>SUM(A52:D58)</f>
        <v>300871.31</v>
      </c>
      <c r="B59" s="34" t="s">
        <v>0</v>
      </c>
      <c r="C59" s="34"/>
      <c r="D59" s="34"/>
    </row>
    <row r="60" spans="1:32" x14ac:dyDescent="0.3">
      <c r="A60" s="2"/>
      <c r="B60" s="4"/>
      <c r="C60" s="4"/>
      <c r="D60" s="3"/>
    </row>
    <row r="61" spans="1:32" x14ac:dyDescent="0.3">
      <c r="A61" s="29" t="s">
        <v>26</v>
      </c>
      <c r="B61" s="29"/>
      <c r="C61" s="29"/>
      <c r="D61" s="29"/>
    </row>
    <row r="62" spans="1:32" x14ac:dyDescent="0.3">
      <c r="A62" s="7">
        <v>255888.52</v>
      </c>
      <c r="B62" s="44" t="s">
        <v>11</v>
      </c>
      <c r="C62" s="44"/>
      <c r="D62" s="44"/>
    </row>
    <row r="63" spans="1:32" x14ac:dyDescent="0.3">
      <c r="A63" s="7">
        <v>17310.73</v>
      </c>
      <c r="B63" s="18" t="s">
        <v>10</v>
      </c>
      <c r="C63" s="18"/>
      <c r="D63" s="18"/>
    </row>
    <row r="64" spans="1:32" x14ac:dyDescent="0.3">
      <c r="A64" s="7">
        <v>421218</v>
      </c>
      <c r="B64" s="18" t="s">
        <v>5</v>
      </c>
      <c r="C64" s="18"/>
      <c r="D64" s="18"/>
    </row>
    <row r="65" spans="1:5" x14ac:dyDescent="0.3">
      <c r="A65" s="7">
        <v>97894.6</v>
      </c>
      <c r="B65" s="18" t="s">
        <v>23</v>
      </c>
      <c r="C65" s="18"/>
      <c r="D65" s="18"/>
    </row>
    <row r="66" spans="1:5" x14ac:dyDescent="0.3">
      <c r="A66" s="7">
        <v>327210.23999999999</v>
      </c>
      <c r="B66" s="18" t="s">
        <v>24</v>
      </c>
      <c r="C66" s="18"/>
      <c r="D66" s="18"/>
    </row>
    <row r="67" spans="1:5" x14ac:dyDescent="0.3">
      <c r="A67" s="7">
        <v>71009.09</v>
      </c>
      <c r="B67" s="18" t="s">
        <v>12</v>
      </c>
      <c r="C67" s="18"/>
      <c r="D67" s="18"/>
    </row>
    <row r="68" spans="1:5" x14ac:dyDescent="0.3">
      <c r="A68" s="7">
        <v>147661.39000000001</v>
      </c>
      <c r="B68" s="41" t="s">
        <v>50</v>
      </c>
      <c r="C68" s="42"/>
      <c r="D68" s="43"/>
    </row>
    <row r="69" spans="1:5" x14ac:dyDescent="0.3">
      <c r="A69" s="7">
        <v>14163.34</v>
      </c>
      <c r="B69" s="41" t="s">
        <v>13</v>
      </c>
      <c r="C69" s="42"/>
      <c r="D69" s="43"/>
    </row>
    <row r="70" spans="1:5" x14ac:dyDescent="0.3">
      <c r="A70" s="7">
        <v>10488.18</v>
      </c>
      <c r="B70" s="19" t="s">
        <v>14</v>
      </c>
      <c r="C70" s="20"/>
      <c r="D70" s="21"/>
    </row>
    <row r="71" spans="1:5" x14ac:dyDescent="0.3">
      <c r="A71" s="6">
        <f>SUM(A62:A70)</f>
        <v>1362844.0899999999</v>
      </c>
      <c r="B71" s="28" t="s">
        <v>1</v>
      </c>
      <c r="C71" s="28"/>
      <c r="D71" s="28"/>
    </row>
    <row r="76" spans="1:5" x14ac:dyDescent="0.3">
      <c r="E76" s="11"/>
    </row>
  </sheetData>
  <sortState ref="A9:D24">
    <sortCondition descending="1" ref="A9:A24"/>
  </sortState>
  <mergeCells count="64">
    <mergeCell ref="B12:D12"/>
    <mergeCell ref="B13:D13"/>
    <mergeCell ref="B17:D17"/>
    <mergeCell ref="B14:D14"/>
    <mergeCell ref="B15:D15"/>
    <mergeCell ref="B16:D16"/>
    <mergeCell ref="B71:D71"/>
    <mergeCell ref="B69:D69"/>
    <mergeCell ref="B70:D70"/>
    <mergeCell ref="A51:D51"/>
    <mergeCell ref="B59:D59"/>
    <mergeCell ref="B52:D52"/>
    <mergeCell ref="B63:D63"/>
    <mergeCell ref="A54:D54"/>
    <mergeCell ref="B68:D68"/>
    <mergeCell ref="B62:D62"/>
    <mergeCell ref="B67:D67"/>
    <mergeCell ref="B64:D64"/>
    <mergeCell ref="B57:D57"/>
    <mergeCell ref="B58:D58"/>
    <mergeCell ref="A1:D1"/>
    <mergeCell ref="A39:D39"/>
    <mergeCell ref="A29:D29"/>
    <mergeCell ref="B37:D37"/>
    <mergeCell ref="B31:D31"/>
    <mergeCell ref="A5:D5"/>
    <mergeCell ref="B27:D27"/>
    <mergeCell ref="B26:D26"/>
    <mergeCell ref="A3:C3"/>
    <mergeCell ref="B7:D7"/>
    <mergeCell ref="B33:D33"/>
    <mergeCell ref="B36:D36"/>
    <mergeCell ref="A8:D8"/>
    <mergeCell ref="A25:D25"/>
    <mergeCell ref="A34:D34"/>
    <mergeCell ref="A32:D32"/>
    <mergeCell ref="B66:D66"/>
    <mergeCell ref="B40:D40"/>
    <mergeCell ref="B41:D41"/>
    <mergeCell ref="B42:D42"/>
    <mergeCell ref="B48:D48"/>
    <mergeCell ref="B47:D47"/>
    <mergeCell ref="B44:D44"/>
    <mergeCell ref="A61:D61"/>
    <mergeCell ref="A46:D46"/>
    <mergeCell ref="B53:D53"/>
    <mergeCell ref="B49:D49"/>
    <mergeCell ref="B43:D43"/>
    <mergeCell ref="B6:D6"/>
    <mergeCell ref="B65:D65"/>
    <mergeCell ref="B30:D30"/>
    <mergeCell ref="B18:D18"/>
    <mergeCell ref="B19:D19"/>
    <mergeCell ref="B20:D20"/>
    <mergeCell ref="B11:D11"/>
    <mergeCell ref="B9:D9"/>
    <mergeCell ref="B21:D21"/>
    <mergeCell ref="B22:D22"/>
    <mergeCell ref="B23:D23"/>
    <mergeCell ref="B10:D10"/>
    <mergeCell ref="B24:D24"/>
    <mergeCell ref="B55:D55"/>
    <mergeCell ref="B56:D56"/>
    <mergeCell ref="B35:D35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Работа проектов и служб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Кафедра журналистики</dc:creator>
  <cp:lastModifiedBy>Наташа</cp:lastModifiedBy>
  <cp:lastPrinted>2020-05-28T09:48:41Z</cp:lastPrinted>
  <dcterms:created xsi:type="dcterms:W3CDTF">2018-02-28T19:38:51Z</dcterms:created>
  <dcterms:modified xsi:type="dcterms:W3CDTF">2020-09-07T11:58:38Z</dcterms:modified>
</cp:coreProperties>
</file>