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11\public\Фонд\Отдел фандрайзинга\Фин. отчеты\2020\сайт\март\"/>
    </mc:Choice>
  </mc:AlternateContent>
  <bookViews>
    <workbookView xWindow="0" yWindow="0" windowWidth="23040" windowHeight="9192"/>
  </bookViews>
  <sheets>
    <sheet name="Работа проектов и служб" sheetId="1" r:id="rId1"/>
  </sheets>
  <calcPr calcId="162913"/>
</workbook>
</file>

<file path=xl/calcChain.xml><?xml version="1.0" encoding="utf-8"?>
<calcChain xmlns="http://schemas.openxmlformats.org/spreadsheetml/2006/main">
  <c r="A29" i="1" l="1"/>
  <c r="A62" i="1" l="1"/>
  <c r="A51" i="1"/>
  <c r="A46" i="1"/>
  <c r="A39" i="1"/>
  <c r="A74" i="1" l="1"/>
  <c r="D3" i="1" l="1"/>
</calcChain>
</file>

<file path=xl/sharedStrings.xml><?xml version="1.0" encoding="utf-8"?>
<sst xmlns="http://schemas.openxmlformats.org/spreadsheetml/2006/main" count="67" uniqueCount="59">
  <si>
    <t>Итого по проекту</t>
  </si>
  <si>
    <t>итого расходов</t>
  </si>
  <si>
    <t>проект "Донорство ума"</t>
  </si>
  <si>
    <t>проект "В домике"</t>
  </si>
  <si>
    <t>проект "Вернуть будущее"</t>
  </si>
  <si>
    <t>страховые взносы и НДФЛ</t>
  </si>
  <si>
    <t>проект "Больше жизни"</t>
  </si>
  <si>
    <t>Служба сохранения семей</t>
  </si>
  <si>
    <t>Служба заботы</t>
  </si>
  <si>
    <t>проект "Скорая чудес"</t>
  </si>
  <si>
    <t>банковское обслуживание и аудит</t>
  </si>
  <si>
    <t>управление фондом и бухгалтерия</t>
  </si>
  <si>
    <t>транспортные расходы (содержание автомобиля, ГСМ, такси)</t>
  </si>
  <si>
    <t>аренды и услуги ЖКХ, содержание офиса</t>
  </si>
  <si>
    <t>связь и интернет</t>
  </si>
  <si>
    <t>канцелярия</t>
  </si>
  <si>
    <t>Адресная помощь детям</t>
  </si>
  <si>
    <t>Служба качества жизни</t>
  </si>
  <si>
    <t>медицинское оборудование и расходные материалы для выездов</t>
  </si>
  <si>
    <t>оплата труда сотрудников службы</t>
  </si>
  <si>
    <t>натуральная помощь подопечным (продукты, лекарства, средства гигиены, предметы быта)</t>
  </si>
  <si>
    <t>помощь учреждениям для детей-сирот и детей, оставшихся без попечения родителей</t>
  </si>
  <si>
    <t>самостоятельное проживание выпускников ДДИ и ПНИ</t>
  </si>
  <si>
    <t>обучение сотрудников ДДИ</t>
  </si>
  <si>
    <t>доставка пробирок на типирование</t>
  </si>
  <si>
    <t>социально-правовое и юридическое сопровождение фонда</t>
  </si>
  <si>
    <t>пропаганда и финансирование проектов</t>
  </si>
  <si>
    <t>обеспечение работы проекта</t>
  </si>
  <si>
    <t>Организация работы проектов и служб</t>
  </si>
  <si>
    <t>обеспечение работы проекта и служб</t>
  </si>
  <si>
    <t>организация мероприятий и исполнение желаний подопечных</t>
  </si>
  <si>
    <t>услуги привлеченных специалистов</t>
  </si>
  <si>
    <t>больничные мамы для детей-сирот</t>
  </si>
  <si>
    <t>Расходы благотворительного фонда "Дедморозим" // март 2020</t>
  </si>
  <si>
    <t>Потрачено в марте на помощь подопечным фонда "Дедморозим"</t>
  </si>
  <si>
    <t>специализированное питание для подопечных Службы качества жизни</t>
  </si>
  <si>
    <t>специализированное питание для подопечного Кирилла Останина</t>
  </si>
  <si>
    <t>специализированное питание, переходник для подопечной Ирины Метляевой</t>
  </si>
  <si>
    <t>расходные материалы для подопечной Кати Ничковой</t>
  </si>
  <si>
    <t>специализированное питание для подопечной Василисы Кудаченковой</t>
  </si>
  <si>
    <t>расходные материалы для подопечного Лёши Утробина</t>
  </si>
  <si>
    <t>гастростома, расходные материалы для подопечной Вероники Колмогорцевой</t>
  </si>
  <si>
    <t>расходные материалы для подопечного Антона Воробьева</t>
  </si>
  <si>
    <t>матрас, кресло, пульсоксиметр для подопечного Ивана Антонова</t>
  </si>
  <si>
    <t>расходные материалы для подопечного Льва Ташкинова</t>
  </si>
  <si>
    <t>расходные материалы для подопечной Маши Цыбульской</t>
  </si>
  <si>
    <t>расходные материалы для подопечного Никиты Комиссарова</t>
  </si>
  <si>
    <t>забор и доставка анализов пациентов детского онкоцентра в лаборатории</t>
  </si>
  <si>
    <t>лекарственный препарат "Дифлюкан" для подопечного Артёма Панькова</t>
  </si>
  <si>
    <t>генетический анализ для подопечного Лёни Пастухова</t>
  </si>
  <si>
    <t>генетический анализ для подопечного Саши Мухаметнурова</t>
  </si>
  <si>
    <t>генетический анализ для подопечного Миши Черемных</t>
  </si>
  <si>
    <t>лекарственный препарат "Колистин" для подопечной Маши Борозняк</t>
  </si>
  <si>
    <t>расходные материалы для подопечного Никиты Рогожникова</t>
  </si>
  <si>
    <t>расходные материалы для подопечной Дианы Бобылевой</t>
  </si>
  <si>
    <t>расходные материалы для подопечной Жени Мальцевой</t>
  </si>
  <si>
    <t>кресло для купания, пульсоксиметр, расходные материалы для подопечной Ксюши Чугаевой</t>
  </si>
  <si>
    <t>помощь отделению паллиативной помощи детям</t>
  </si>
  <si>
    <t>организация паллиативного форума в Пермском крае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</si>
</sst>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1"/>
      <color theme="0" tint="-0.499984740745262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2" fontId="0" fillId="0" borderId="0" xfId="0" applyNumberFormat="1" applyFill="1" applyBorder="1"/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2" fontId="1" fillId="4" borderId="1" xfId="0" applyNumberFormat="1" applyFont="1" applyFill="1" applyBorder="1" applyAlignment="1">
      <alignment vertical="center"/>
    </xf>
    <xf numFmtId="2" fontId="1" fillId="4" borderId="1" xfId="0" applyNumberFormat="1" applyFont="1" applyFill="1" applyBorder="1"/>
    <xf numFmtId="2" fontId="0" fillId="6" borderId="1" xfId="0" applyNumberFormat="1" applyFill="1" applyBorder="1"/>
    <xf numFmtId="0" fontId="0" fillId="0" borderId="0" xfId="0" applyFill="1" applyBorder="1"/>
    <xf numFmtId="2" fontId="1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2" fontId="0" fillId="0" borderId="0" xfId="0" applyNumberFormat="1"/>
    <xf numFmtId="0" fontId="0" fillId="0" borderId="0" xfId="0" applyFill="1"/>
    <xf numFmtId="164" fontId="3" fillId="2" borderId="0" xfId="0" applyNumberFormat="1" applyFont="1" applyFill="1" applyAlignment="1">
      <alignment horizontal="center" vertical="center"/>
    </xf>
    <xf numFmtId="2" fontId="0" fillId="0" borderId="0" xfId="0" applyNumberFormat="1" applyAlignment="1">
      <alignment horizontal="left"/>
    </xf>
    <xf numFmtId="0" fontId="4" fillId="0" borderId="0" xfId="0" applyFont="1" applyAlignment="1">
      <alignment wrapText="1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5" borderId="1" xfId="0" applyFill="1" applyBorder="1" applyAlignment="1">
      <alignment horizontal="left" wrapText="1"/>
    </xf>
    <xf numFmtId="0" fontId="1" fillId="4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 wrapText="1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2" fontId="0" fillId="6" borderId="2" xfId="0" applyNumberFormat="1" applyFill="1" applyBorder="1" applyAlignment="1">
      <alignment horizontal="center"/>
    </xf>
    <xf numFmtId="2" fontId="0" fillId="6" borderId="4" xfId="0" applyNumberFormat="1" applyFill="1" applyBorder="1" applyAlignment="1">
      <alignment horizontal="center"/>
    </xf>
    <xf numFmtId="2" fontId="0" fillId="6" borderId="3" xfId="0" applyNumberForma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0" fillId="5" borderId="1" xfId="0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74"/>
  <sheetViews>
    <sheetView tabSelected="1" workbookViewId="0">
      <selection activeCell="E1" sqref="E1"/>
    </sheetView>
  </sheetViews>
  <sheetFormatPr defaultColWidth="8.77734375" defaultRowHeight="14.4" x14ac:dyDescent="0.3"/>
  <cols>
    <col min="1" max="1" width="13.6640625" style="11" customWidth="1"/>
    <col min="2" max="2" width="23.6640625" customWidth="1"/>
    <col min="3" max="3" width="35.33203125" customWidth="1"/>
    <col min="4" max="4" width="26.33203125" customWidth="1"/>
  </cols>
  <sheetData>
    <row r="1" spans="1:41" ht="15.6" x14ac:dyDescent="0.3">
      <c r="A1" s="30" t="s">
        <v>33</v>
      </c>
      <c r="B1" s="30"/>
      <c r="C1" s="30"/>
      <c r="D1" s="30"/>
    </row>
    <row r="2" spans="1:41" x14ac:dyDescent="0.3">
      <c r="A2" s="14"/>
      <c r="B2" s="1"/>
      <c r="C2" s="1"/>
      <c r="D2" s="1"/>
    </row>
    <row r="3" spans="1:41" x14ac:dyDescent="0.3">
      <c r="A3" s="31" t="s">
        <v>34</v>
      </c>
      <c r="B3" s="31"/>
      <c r="C3" s="31"/>
      <c r="D3" s="13">
        <f>A29+A39+A46+A51+A62+A74</f>
        <v>3555165.3099999996</v>
      </c>
    </row>
    <row r="4" spans="1:41" x14ac:dyDescent="0.3">
      <c r="C4" s="1"/>
      <c r="D4" s="1"/>
    </row>
    <row r="5" spans="1:41" x14ac:dyDescent="0.3">
      <c r="A5" s="22" t="s">
        <v>6</v>
      </c>
      <c r="B5" s="22"/>
      <c r="C5" s="22"/>
      <c r="D5" s="22"/>
    </row>
    <row r="6" spans="1:41" x14ac:dyDescent="0.3">
      <c r="A6" s="7">
        <v>134070.28</v>
      </c>
      <c r="B6" s="16" t="s">
        <v>29</v>
      </c>
      <c r="C6" s="16"/>
      <c r="D6" s="16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41" x14ac:dyDescent="0.3">
      <c r="A7" s="7">
        <v>1500</v>
      </c>
      <c r="B7" s="16" t="s">
        <v>57</v>
      </c>
      <c r="C7" s="16"/>
      <c r="D7" s="16"/>
      <c r="F7" s="15"/>
      <c r="H7" s="12"/>
      <c r="I7" s="9"/>
      <c r="J7" s="10"/>
      <c r="K7" s="10"/>
      <c r="L7" s="10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</row>
    <row r="8" spans="1:41" x14ac:dyDescent="0.3">
      <c r="A8" s="7">
        <v>83375</v>
      </c>
      <c r="B8" s="16" t="s">
        <v>30</v>
      </c>
      <c r="C8" s="16"/>
      <c r="D8" s="16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</row>
    <row r="9" spans="1:41" x14ac:dyDescent="0.3">
      <c r="A9" s="7">
        <v>97996.6</v>
      </c>
      <c r="B9" s="17" t="s">
        <v>58</v>
      </c>
      <c r="C9" s="18"/>
      <c r="D9" s="19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</row>
    <row r="10" spans="1:41" x14ac:dyDescent="0.3">
      <c r="A10" s="27" t="s">
        <v>16</v>
      </c>
      <c r="B10" s="28"/>
      <c r="C10" s="28"/>
      <c r="D10" s="29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</row>
    <row r="11" spans="1:41" x14ac:dyDescent="0.3">
      <c r="A11" s="7">
        <v>407635.20000000001</v>
      </c>
      <c r="B11" s="17" t="s">
        <v>35</v>
      </c>
      <c r="C11" s="18"/>
      <c r="D11" s="19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</row>
    <row r="12" spans="1:41" x14ac:dyDescent="0.3">
      <c r="A12" s="7">
        <v>129823.87</v>
      </c>
      <c r="B12" s="17" t="s">
        <v>56</v>
      </c>
      <c r="C12" s="18"/>
      <c r="D12" s="19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</row>
    <row r="13" spans="1:41" x14ac:dyDescent="0.3">
      <c r="A13" s="7">
        <v>68767.490000000005</v>
      </c>
      <c r="B13" s="17" t="s">
        <v>55</v>
      </c>
      <c r="C13" s="18"/>
      <c r="D13" s="19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</row>
    <row r="14" spans="1:41" x14ac:dyDescent="0.3">
      <c r="A14" s="7">
        <v>65590</v>
      </c>
      <c r="B14" s="17" t="s">
        <v>43</v>
      </c>
      <c r="C14" s="18"/>
      <c r="D14" s="19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</row>
    <row r="15" spans="1:41" x14ac:dyDescent="0.3">
      <c r="A15" s="7">
        <v>51675</v>
      </c>
      <c r="B15" s="17" t="s">
        <v>54</v>
      </c>
      <c r="C15" s="18"/>
      <c r="D15" s="19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</row>
    <row r="16" spans="1:41" x14ac:dyDescent="0.3">
      <c r="A16" s="7">
        <v>49808.3</v>
      </c>
      <c r="B16" s="17" t="s">
        <v>42</v>
      </c>
      <c r="C16" s="18"/>
      <c r="D16" s="19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</row>
    <row r="17" spans="1:32" x14ac:dyDescent="0.3">
      <c r="A17" s="7">
        <v>44786.77</v>
      </c>
      <c r="B17" s="17" t="s">
        <v>37</v>
      </c>
      <c r="C17" s="18"/>
      <c r="D17" s="19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</row>
    <row r="18" spans="1:32" x14ac:dyDescent="0.3">
      <c r="A18" s="7">
        <v>26830</v>
      </c>
      <c r="B18" s="17" t="s">
        <v>41</v>
      </c>
      <c r="C18" s="18"/>
      <c r="D18" s="19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</row>
    <row r="19" spans="1:32" x14ac:dyDescent="0.3">
      <c r="A19" s="7">
        <v>22823</v>
      </c>
      <c r="B19" s="17" t="s">
        <v>36</v>
      </c>
      <c r="C19" s="18"/>
      <c r="D19" s="19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</row>
    <row r="20" spans="1:32" x14ac:dyDescent="0.3">
      <c r="A20" s="7">
        <v>17359</v>
      </c>
      <c r="B20" s="17" t="s">
        <v>38</v>
      </c>
      <c r="C20" s="18"/>
      <c r="D20" s="19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</row>
    <row r="21" spans="1:32" x14ac:dyDescent="0.3">
      <c r="A21" s="7">
        <v>9500</v>
      </c>
      <c r="B21" s="17" t="s">
        <v>53</v>
      </c>
      <c r="C21" s="18"/>
      <c r="D21" s="19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</row>
    <row r="22" spans="1:32" x14ac:dyDescent="0.3">
      <c r="A22" s="7">
        <v>9030</v>
      </c>
      <c r="B22" s="17" t="s">
        <v>44</v>
      </c>
      <c r="C22" s="18"/>
      <c r="D22" s="19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</row>
    <row r="23" spans="1:32" x14ac:dyDescent="0.3">
      <c r="A23" s="7">
        <v>7992</v>
      </c>
      <c r="B23" s="17" t="s">
        <v>39</v>
      </c>
      <c r="C23" s="18"/>
      <c r="D23" s="19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</row>
    <row r="24" spans="1:32" ht="14.4" customHeight="1" x14ac:dyDescent="0.3">
      <c r="A24" s="7">
        <v>7800</v>
      </c>
      <c r="B24" s="17" t="s">
        <v>45</v>
      </c>
      <c r="C24" s="18"/>
      <c r="D24" s="19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</row>
    <row r="25" spans="1:32" x14ac:dyDescent="0.3">
      <c r="A25" s="7">
        <v>6000</v>
      </c>
      <c r="B25" s="17" t="s">
        <v>40</v>
      </c>
      <c r="C25" s="18"/>
      <c r="D25" s="19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</row>
    <row r="26" spans="1:32" ht="14.4" customHeight="1" x14ac:dyDescent="0.3">
      <c r="A26" s="7">
        <v>1022.5</v>
      </c>
      <c r="B26" s="17" t="s">
        <v>46</v>
      </c>
      <c r="C26" s="18"/>
      <c r="D26" s="19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</row>
    <row r="27" spans="1:32" x14ac:dyDescent="0.3">
      <c r="A27" s="27" t="s">
        <v>17</v>
      </c>
      <c r="B27" s="28"/>
      <c r="C27" s="28"/>
      <c r="D27" s="29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</row>
    <row r="28" spans="1:32" x14ac:dyDescent="0.3">
      <c r="A28" s="7">
        <v>6600</v>
      </c>
      <c r="B28" s="16" t="s">
        <v>18</v>
      </c>
      <c r="C28" s="16"/>
      <c r="D28" s="16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</row>
    <row r="29" spans="1:32" x14ac:dyDescent="0.3">
      <c r="A29" s="5">
        <f>SUM(A6:D28)</f>
        <v>1249985.01</v>
      </c>
      <c r="B29" s="23" t="s">
        <v>0</v>
      </c>
      <c r="C29" s="23"/>
      <c r="D29" s="23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</row>
    <row r="30" spans="1:32" x14ac:dyDescent="0.3"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</row>
    <row r="31" spans="1:32" x14ac:dyDescent="0.3">
      <c r="A31" s="22" t="s">
        <v>3</v>
      </c>
      <c r="B31" s="22"/>
      <c r="C31" s="22"/>
      <c r="D31" s="2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</row>
    <row r="32" spans="1:32" x14ac:dyDescent="0.3">
      <c r="A32" s="7">
        <v>105094.7</v>
      </c>
      <c r="B32" s="16" t="s">
        <v>29</v>
      </c>
      <c r="C32" s="16"/>
      <c r="D32" s="16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</row>
    <row r="33" spans="1:32" x14ac:dyDescent="0.3">
      <c r="A33" s="7">
        <v>33976.17</v>
      </c>
      <c r="B33" s="16" t="s">
        <v>20</v>
      </c>
      <c r="C33" s="16"/>
      <c r="D33" s="16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</row>
    <row r="34" spans="1:32" x14ac:dyDescent="0.3">
      <c r="A34" s="7">
        <v>43552.19</v>
      </c>
      <c r="B34" s="16" t="s">
        <v>21</v>
      </c>
      <c r="C34" s="16"/>
      <c r="D34" s="16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</row>
    <row r="35" spans="1:32" x14ac:dyDescent="0.3">
      <c r="A35" s="27" t="s">
        <v>7</v>
      </c>
      <c r="B35" s="28"/>
      <c r="C35" s="28"/>
      <c r="D35" s="29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</row>
    <row r="36" spans="1:32" x14ac:dyDescent="0.3">
      <c r="A36" s="7">
        <v>74862.179999999993</v>
      </c>
      <c r="B36" s="16" t="s">
        <v>19</v>
      </c>
      <c r="C36" s="16"/>
      <c r="D36" s="16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</row>
    <row r="37" spans="1:32" x14ac:dyDescent="0.3">
      <c r="A37" s="27" t="s">
        <v>8</v>
      </c>
      <c r="B37" s="28"/>
      <c r="C37" s="28"/>
      <c r="D37" s="29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</row>
    <row r="38" spans="1:32" x14ac:dyDescent="0.3">
      <c r="A38" s="7">
        <v>245469.84</v>
      </c>
      <c r="B38" s="16" t="s">
        <v>32</v>
      </c>
      <c r="C38" s="16"/>
      <c r="D38" s="16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</row>
    <row r="39" spans="1:32" x14ac:dyDescent="0.3">
      <c r="A39" s="6">
        <f>SUM(A32:A34,A36:A36,A38:A38)</f>
        <v>502955.07999999996</v>
      </c>
      <c r="B39" s="21" t="s">
        <v>0</v>
      </c>
      <c r="C39" s="21"/>
      <c r="D39" s="21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</row>
    <row r="40" spans="1:32" x14ac:dyDescent="0.3"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</row>
    <row r="41" spans="1:32" x14ac:dyDescent="0.3">
      <c r="A41" s="22" t="s">
        <v>4</v>
      </c>
      <c r="B41" s="22"/>
      <c r="C41" s="22"/>
      <c r="D41" s="2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</row>
    <row r="42" spans="1:32" x14ac:dyDescent="0.3">
      <c r="A42" s="7">
        <v>57271.13</v>
      </c>
      <c r="B42" s="16" t="s">
        <v>27</v>
      </c>
      <c r="C42" s="16"/>
      <c r="D42" s="16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</row>
    <row r="43" spans="1:32" x14ac:dyDescent="0.3">
      <c r="A43" s="7">
        <v>15000</v>
      </c>
      <c r="B43" s="16" t="s">
        <v>22</v>
      </c>
      <c r="C43" s="16"/>
      <c r="D43" s="16"/>
    </row>
    <row r="44" spans="1:32" x14ac:dyDescent="0.3">
      <c r="A44" s="7">
        <v>96500</v>
      </c>
      <c r="B44" s="16" t="s">
        <v>23</v>
      </c>
      <c r="C44" s="16"/>
      <c r="D44" s="16"/>
    </row>
    <row r="45" spans="1:32" x14ac:dyDescent="0.3">
      <c r="A45" s="7">
        <v>9905</v>
      </c>
      <c r="B45" s="16" t="s">
        <v>31</v>
      </c>
      <c r="C45" s="16"/>
      <c r="D45" s="16"/>
    </row>
    <row r="46" spans="1:32" x14ac:dyDescent="0.3">
      <c r="A46" s="6">
        <f>SUM(A42:A45)</f>
        <v>178676.13</v>
      </c>
      <c r="B46" s="21" t="s">
        <v>0</v>
      </c>
      <c r="C46" s="21"/>
      <c r="D46" s="21"/>
    </row>
    <row r="48" spans="1:32" x14ac:dyDescent="0.3">
      <c r="A48" s="22" t="s">
        <v>2</v>
      </c>
      <c r="B48" s="22"/>
      <c r="C48" s="22"/>
      <c r="D48" s="22"/>
    </row>
    <row r="49" spans="1:32" x14ac:dyDescent="0.3">
      <c r="A49" s="7">
        <v>19029.86</v>
      </c>
      <c r="B49" s="16" t="s">
        <v>27</v>
      </c>
      <c r="C49" s="16"/>
      <c r="D49" s="16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</row>
    <row r="50" spans="1:32" x14ac:dyDescent="0.3">
      <c r="A50" s="7">
        <v>16299.69</v>
      </c>
      <c r="B50" s="16" t="s">
        <v>24</v>
      </c>
      <c r="C50" s="16"/>
      <c r="D50" s="16"/>
    </row>
    <row r="51" spans="1:32" x14ac:dyDescent="0.3">
      <c r="A51" s="6">
        <f>SUM(A49:A50)</f>
        <v>35329.550000000003</v>
      </c>
      <c r="B51" s="24" t="s">
        <v>0</v>
      </c>
      <c r="C51" s="25"/>
      <c r="D51" s="26"/>
    </row>
    <row r="52" spans="1:32" s="8" customFormat="1" x14ac:dyDescent="0.3">
      <c r="A52" s="9"/>
      <c r="B52" s="10"/>
      <c r="C52" s="10"/>
      <c r="D52" s="10"/>
    </row>
    <row r="53" spans="1:32" x14ac:dyDescent="0.3">
      <c r="A53" s="22" t="s">
        <v>9</v>
      </c>
      <c r="B53" s="22"/>
      <c r="C53" s="22"/>
      <c r="D53" s="22"/>
    </row>
    <row r="54" spans="1:32" x14ac:dyDescent="0.3">
      <c r="A54" s="7">
        <v>16929.87</v>
      </c>
      <c r="B54" s="16" t="s">
        <v>27</v>
      </c>
      <c r="C54" s="16"/>
      <c r="D54" s="16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</row>
    <row r="55" spans="1:32" x14ac:dyDescent="0.3">
      <c r="A55" s="7">
        <v>36914.44</v>
      </c>
      <c r="B55" s="20" t="s">
        <v>47</v>
      </c>
      <c r="C55" s="20"/>
      <c r="D55" s="20"/>
    </row>
    <row r="56" spans="1:32" x14ac:dyDescent="0.3">
      <c r="A56" s="27" t="s">
        <v>16</v>
      </c>
      <c r="B56" s="28"/>
      <c r="C56" s="28"/>
      <c r="D56" s="29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</row>
    <row r="57" spans="1:32" x14ac:dyDescent="0.3">
      <c r="A57" s="7">
        <v>192200</v>
      </c>
      <c r="B57" s="17" t="s">
        <v>52</v>
      </c>
      <c r="C57" s="18"/>
      <c r="D57" s="19"/>
    </row>
    <row r="58" spans="1:32" x14ac:dyDescent="0.3">
      <c r="A58" s="7">
        <v>47000</v>
      </c>
      <c r="B58" s="17" t="s">
        <v>51</v>
      </c>
      <c r="C58" s="18"/>
      <c r="D58" s="19"/>
    </row>
    <row r="59" spans="1:32" x14ac:dyDescent="0.3">
      <c r="A59" s="7">
        <v>35000</v>
      </c>
      <c r="B59" s="17" t="s">
        <v>50</v>
      </c>
      <c r="C59" s="18"/>
      <c r="D59" s="19"/>
    </row>
    <row r="60" spans="1:32" x14ac:dyDescent="0.3">
      <c r="A60" s="7">
        <v>9100</v>
      </c>
      <c r="B60" s="17" t="s">
        <v>49</v>
      </c>
      <c r="C60" s="18"/>
      <c r="D60" s="19"/>
    </row>
    <row r="61" spans="1:32" x14ac:dyDescent="0.3">
      <c r="A61" s="7">
        <v>3976</v>
      </c>
      <c r="B61" s="17" t="s">
        <v>48</v>
      </c>
      <c r="C61" s="18"/>
      <c r="D61" s="19"/>
    </row>
    <row r="62" spans="1:32" x14ac:dyDescent="0.3">
      <c r="A62" s="5">
        <f>SUM(A54:A55,A57:A61)</f>
        <v>341120.31</v>
      </c>
      <c r="B62" s="23" t="s">
        <v>0</v>
      </c>
      <c r="C62" s="23"/>
      <c r="D62" s="23"/>
    </row>
    <row r="63" spans="1:32" x14ac:dyDescent="0.3">
      <c r="A63" s="2"/>
      <c r="B63" s="4"/>
      <c r="C63" s="4"/>
      <c r="D63" s="3"/>
    </row>
    <row r="64" spans="1:32" x14ac:dyDescent="0.3">
      <c r="A64" s="22" t="s">
        <v>28</v>
      </c>
      <c r="B64" s="22"/>
      <c r="C64" s="22"/>
      <c r="D64" s="22"/>
    </row>
    <row r="65" spans="1:4" x14ac:dyDescent="0.3">
      <c r="A65" s="7">
        <v>266557.39</v>
      </c>
      <c r="B65" s="32" t="s">
        <v>11</v>
      </c>
      <c r="C65" s="32"/>
      <c r="D65" s="32"/>
    </row>
    <row r="66" spans="1:4" x14ac:dyDescent="0.3">
      <c r="A66" s="7">
        <v>17762.43</v>
      </c>
      <c r="B66" s="20" t="s">
        <v>10</v>
      </c>
      <c r="C66" s="20"/>
      <c r="D66" s="20"/>
    </row>
    <row r="67" spans="1:4" x14ac:dyDescent="0.3">
      <c r="A67" s="7">
        <v>446675</v>
      </c>
      <c r="B67" s="20" t="s">
        <v>5</v>
      </c>
      <c r="C67" s="20"/>
      <c r="D67" s="20"/>
    </row>
    <row r="68" spans="1:4" x14ac:dyDescent="0.3">
      <c r="A68" s="7">
        <v>69016.67</v>
      </c>
      <c r="B68" s="20" t="s">
        <v>25</v>
      </c>
      <c r="C68" s="20"/>
      <c r="D68" s="20"/>
    </row>
    <row r="69" spans="1:4" x14ac:dyDescent="0.3">
      <c r="A69" s="7">
        <v>255203.28</v>
      </c>
      <c r="B69" s="20" t="s">
        <v>26</v>
      </c>
      <c r="C69" s="20"/>
      <c r="D69" s="20"/>
    </row>
    <row r="70" spans="1:4" x14ac:dyDescent="0.3">
      <c r="A70" s="7">
        <v>62571.26</v>
      </c>
      <c r="B70" s="20" t="s">
        <v>12</v>
      </c>
      <c r="C70" s="20"/>
      <c r="D70" s="20"/>
    </row>
    <row r="71" spans="1:4" x14ac:dyDescent="0.3">
      <c r="A71" s="7">
        <v>107466.84</v>
      </c>
      <c r="B71" s="17" t="s">
        <v>13</v>
      </c>
      <c r="C71" s="18"/>
      <c r="D71" s="19"/>
    </row>
    <row r="72" spans="1:4" x14ac:dyDescent="0.3">
      <c r="A72" s="7">
        <v>8443.0300000000007</v>
      </c>
      <c r="B72" s="17" t="s">
        <v>14</v>
      </c>
      <c r="C72" s="18"/>
      <c r="D72" s="19"/>
    </row>
    <row r="73" spans="1:4" x14ac:dyDescent="0.3">
      <c r="A73" s="7">
        <v>13403.33</v>
      </c>
      <c r="B73" s="17" t="s">
        <v>15</v>
      </c>
      <c r="C73" s="18"/>
      <c r="D73" s="19"/>
    </row>
    <row r="74" spans="1:4" x14ac:dyDescent="0.3">
      <c r="A74" s="6">
        <f>SUM(A65:A73)</f>
        <v>1247099.2300000002</v>
      </c>
      <c r="B74" s="21" t="s">
        <v>1</v>
      </c>
      <c r="C74" s="21"/>
      <c r="D74" s="21"/>
    </row>
  </sheetData>
  <sortState ref="A11:D26">
    <sortCondition descending="1" ref="A11:A26"/>
  </sortState>
  <mergeCells count="67">
    <mergeCell ref="B19:D19"/>
    <mergeCell ref="B20:D20"/>
    <mergeCell ref="B21:D21"/>
    <mergeCell ref="B22:D22"/>
    <mergeCell ref="B58:D58"/>
    <mergeCell ref="B23:D23"/>
    <mergeCell ref="B24:D24"/>
    <mergeCell ref="B25:D25"/>
    <mergeCell ref="B26:D26"/>
    <mergeCell ref="B71:D71"/>
    <mergeCell ref="B65:D65"/>
    <mergeCell ref="B70:D70"/>
    <mergeCell ref="B67:D67"/>
    <mergeCell ref="B6:D6"/>
    <mergeCell ref="B68:D68"/>
    <mergeCell ref="B69:D69"/>
    <mergeCell ref="B42:D42"/>
    <mergeCell ref="B43:D43"/>
    <mergeCell ref="B44:D44"/>
    <mergeCell ref="B50:D50"/>
    <mergeCell ref="B49:D49"/>
    <mergeCell ref="B46:D46"/>
    <mergeCell ref="B13:D13"/>
    <mergeCell ref="B14:D14"/>
    <mergeCell ref="B15:D15"/>
    <mergeCell ref="B11:D11"/>
    <mergeCell ref="B12:D12"/>
    <mergeCell ref="A1:D1"/>
    <mergeCell ref="A41:D41"/>
    <mergeCell ref="A31:D31"/>
    <mergeCell ref="B39:D39"/>
    <mergeCell ref="B33:D33"/>
    <mergeCell ref="A5:D5"/>
    <mergeCell ref="B29:D29"/>
    <mergeCell ref="A3:C3"/>
    <mergeCell ref="B28:D28"/>
    <mergeCell ref="B36:D36"/>
    <mergeCell ref="B38:D38"/>
    <mergeCell ref="B16:D16"/>
    <mergeCell ref="B17:D17"/>
    <mergeCell ref="B18:D18"/>
    <mergeCell ref="A27:D27"/>
    <mergeCell ref="A64:D64"/>
    <mergeCell ref="A37:D37"/>
    <mergeCell ref="A35:D35"/>
    <mergeCell ref="A48:D48"/>
    <mergeCell ref="B32:D32"/>
    <mergeCell ref="B34:D34"/>
    <mergeCell ref="B59:D59"/>
    <mergeCell ref="B61:D61"/>
    <mergeCell ref="B60:D60"/>
    <mergeCell ref="B7:D7"/>
    <mergeCell ref="B9:D9"/>
    <mergeCell ref="B8:D8"/>
    <mergeCell ref="B55:D55"/>
    <mergeCell ref="B74:D74"/>
    <mergeCell ref="B72:D72"/>
    <mergeCell ref="B73:D73"/>
    <mergeCell ref="A53:D53"/>
    <mergeCell ref="B57:D57"/>
    <mergeCell ref="B62:D62"/>
    <mergeCell ref="B54:D54"/>
    <mergeCell ref="B66:D66"/>
    <mergeCell ref="B51:D51"/>
    <mergeCell ref="A56:D56"/>
    <mergeCell ref="B45:D45"/>
    <mergeCell ref="A10:D10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Работа проектов и служб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Кафедра журналистики</dc:creator>
  <cp:lastModifiedBy>Наташа</cp:lastModifiedBy>
  <cp:lastPrinted>2020-05-28T09:48:41Z</cp:lastPrinted>
  <dcterms:created xsi:type="dcterms:W3CDTF">2018-02-28T19:38:51Z</dcterms:created>
  <dcterms:modified xsi:type="dcterms:W3CDTF">2020-09-07T12:00:03Z</dcterms:modified>
</cp:coreProperties>
</file>