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октябрь\"/>
    </mc:Choice>
  </mc:AlternateContent>
  <xr:revisionPtr revIDLastSave="0" documentId="13_ncr:1_{A2E1726D-14AD-4706-9B03-67692E5E05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бота проектов и служ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7" i="1" l="1"/>
  <c r="A75" i="1"/>
  <c r="A65" i="1"/>
  <c r="A61" i="1"/>
  <c r="A54" i="1"/>
  <c r="A43" i="1"/>
  <c r="D3" i="1" s="1"/>
  <c r="A91" i="1"/>
</calcChain>
</file>

<file path=xl/sharedStrings.xml><?xml version="1.0" encoding="utf-8"?>
<sst xmlns="http://schemas.openxmlformats.org/spreadsheetml/2006/main" count="83" uniqueCount="73">
  <si>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</si>
  <si>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</si>
  <si>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</si>
  <si>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</si>
  <si>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</si>
  <si>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</si>
  <si>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</si>
  <si>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</si>
  <si>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</si>
  <si>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</si>
  <si>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</si>
  <si>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</si>
  <si>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</si>
  <si>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</si>
  <si>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</si>
  <si>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</si>
  <si>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</si>
  <si>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</si>
  <si>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</si>
  <si>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</si>
  <si>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проведение обучающих семинаров</t>
  </si>
  <si>
    <t>помощь учреждениям для детей-сирот и детей, оставшихся без попечения родителей</t>
  </si>
  <si>
    <t>самостоятельное проживание выпускников ДДИ и ПНИ</t>
  </si>
  <si>
    <t>развитие реабилитационной среды в ДДИ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</si>
  <si>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</si>
  <si>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</si>
  <si>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</si>
  <si>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</si>
  <si>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</si>
  <si>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</si>
  <si>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</si>
  <si>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</si>
  <si>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</si>
  <si>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>запасные медицинское оборудование и расходные материалы к нему для подопечных Службы качества жизни</t>
  </si>
  <si>
    <t xml:space="preserve">транспортировка бригадой СМП подопечного Службы качества жизни </t>
  </si>
  <si>
    <t xml:space="preserve">гастростомы, расходные материалы для подопечных Егора Некрасова и Жени Мальцевой </t>
  </si>
  <si>
    <t>расходные материалы для подопечного Егора Некрасова</t>
  </si>
  <si>
    <t>расходные материалы для подопечной Алисы Шардиной</t>
  </si>
  <si>
    <t>расходные материалы для подопечных Кирилла Пигасова, Артема Рахматуллина, Артема Шахкуляна</t>
  </si>
  <si>
    <t>пульсоксиметр для подопечной Кати Ляшковой</t>
  </si>
  <si>
    <t>аспиратор для подопечной Алины Сайфуллиной</t>
  </si>
  <si>
    <t>расходные материалы для подопечных Артема Рахматтулина и Антона Белоусова</t>
  </si>
  <si>
    <t>расходные материалы для подопечного Артема Рахматтулина</t>
  </si>
  <si>
    <t>кровать медицинская функциональная, матрац противопролежневый для подопечного Даниила Шестакова</t>
  </si>
  <si>
    <t>расходные материалы для подопечного Кирилла Мельникова</t>
  </si>
  <si>
    <t>вертикализатор, велотренажер для подопечного Миши Ерина</t>
  </si>
  <si>
    <t>лекарственный препарат "Цевтазидим-акос" для подопечной Лизы Завьяловой</t>
  </si>
  <si>
    <t>генетический анализ для подопечного Даниэля Шамкаева</t>
  </si>
  <si>
    <t>аспиратор, расходные материалы для подопечного Леши Утробина</t>
  </si>
  <si>
    <t>расходные материалы для подопечной Жени Мальцевой</t>
  </si>
  <si>
    <t>маска назальная для подопечной Лизы Беляевой</t>
  </si>
  <si>
    <t>расходные материалы для подопечной Евы Вихаревой</t>
  </si>
  <si>
    <t>расходные материалы для подопечной Софии Кощеевой</t>
  </si>
  <si>
    <t>трахеостомы для подопечного Димы Балдина</t>
  </si>
  <si>
    <t>трахеостомы,  расходные материалы для подопечного Славы Яркова</t>
  </si>
  <si>
    <t>специализированное питание для подопечных Службы качества жизни</t>
  </si>
  <si>
    <t>мешки Амбу для подопечных Лизы Завьяловой, Захара Монахова, Савелия Никонова, Даниил Боданина, Кирилла Киреева, Славы Яркова, Димы Балдина</t>
  </si>
  <si>
    <t>специализированное питание "Малоежка" для Максима Химей и Алины Сайфулиной</t>
  </si>
  <si>
    <t>лекарственный препарат "Колистин" для подопечной Маши Борозняк</t>
  </si>
  <si>
    <t>оплата авиабилетов в Москву для подопечного Кирилла Вахитова</t>
  </si>
  <si>
    <t>специализированное питание "Малоежка" для подопечного Данила Тарарушкина</t>
  </si>
  <si>
    <t>специализированное питание "Малоежка" для пациентов детского онкоцентра</t>
  </si>
  <si>
    <t>банка для аспиратора для подопечного Кирилла Останина</t>
  </si>
  <si>
    <t>расходные материалы для подопечного Виталика Старцева</t>
  </si>
  <si>
    <t>Помощь больницам и врачам в рамках коалиции SOSеди</t>
  </si>
  <si>
    <t>подушки для государственного бюджетного учреждения здравоохранения Пермского края «Клиническая медико-санитарная часть №1»</t>
  </si>
  <si>
    <t>Расходы благотворительного фонда "Дедморозим" // октябрь 2020 г,</t>
  </si>
  <si>
    <t>Потрачено в октябре на помощь подопечным фонда "Дедморозим"</t>
  </si>
  <si>
    <t>расходные материалы для подопечного Захара Монахова</t>
  </si>
  <si>
    <t>Служба качества жизни</t>
  </si>
  <si>
    <t>медицинское оборудование и расходные материалы для выездов</t>
  </si>
  <si>
    <t>аспиратор, расходные материалы для подопечного Артема Шахкуляна</t>
  </si>
  <si>
    <t>кресло для купания, расходные материалы для подопечного Антона Белоусова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</si>
</sst>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6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6" borderId="1" xfId="0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1"/>
  <sheetViews>
    <sheetView tabSelected="1" workbookViewId="0">
      <selection activeCell="K26" sqref="K26"/>
    </sheetView>
  </sheetViews>
  <sheetFormatPr defaultColWidth="8.85546875" defaultRowHeight="15" x14ac:dyDescent="0.25"/>
  <cols>
    <col min="1" max="1" width="13.7109375" style="11" customWidth="1"/>
    <col min="2" max="2" width="23.7109375" customWidth="1"/>
    <col min="3" max="3" width="35.28515625" customWidth="1"/>
    <col min="4" max="4" width="26.140625" customWidth="1"/>
  </cols>
  <sheetData>
    <row r="1" spans="1:26" ht="15.75" x14ac:dyDescent="0.25">
      <c r="A1" s="34" t="s">
        <v>66</v>
      </c>
      <c r="B1" s="34"/>
      <c r="C1" s="34"/>
      <c r="D1" s="34"/>
    </row>
    <row r="2" spans="1:26" x14ac:dyDescent="0.25">
      <c r="A2" s="14"/>
      <c r="B2" s="1"/>
      <c r="C2" s="1"/>
      <c r="D2" s="1"/>
    </row>
    <row r="3" spans="1:26" x14ac:dyDescent="0.25">
      <c r="A3" s="35" t="s">
        <v>67</v>
      </c>
      <c r="B3" s="35"/>
      <c r="C3" s="35"/>
      <c r="D3" s="13">
        <f>SUM(A43,A54,A61,A65,A75,A87,A91)</f>
        <v>4052476.0700000008</v>
      </c>
    </row>
    <row r="4" spans="1:26" x14ac:dyDescent="0.25">
      <c r="C4" s="1"/>
      <c r="D4" s="1"/>
    </row>
    <row r="5" spans="1:26" x14ac:dyDescent="0.25">
      <c r="A5" s="23" t="s">
        <v>6</v>
      </c>
      <c r="B5" s="23"/>
      <c r="C5" s="23"/>
      <c r="D5" s="23"/>
    </row>
    <row r="6" spans="1:26" x14ac:dyDescent="0.25">
      <c r="A6" s="18">
        <v>99696.19</v>
      </c>
      <c r="B6" s="21" t="s">
        <v>28</v>
      </c>
      <c r="C6" s="25"/>
      <c r="D6" s="2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18">
        <v>1500</v>
      </c>
      <c r="B7" s="21" t="s">
        <v>17</v>
      </c>
      <c r="C7" s="25"/>
      <c r="D7" s="2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8">
        <v>30104.26</v>
      </c>
      <c r="B8" s="36" t="s">
        <v>33</v>
      </c>
      <c r="C8" s="36"/>
      <c r="D8" s="3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27" t="s">
        <v>16</v>
      </c>
      <c r="B9" s="28"/>
      <c r="C9" s="28"/>
      <c r="D9" s="29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7">
        <v>343384</v>
      </c>
      <c r="B10" s="19" t="s">
        <v>55</v>
      </c>
      <c r="C10" s="20"/>
      <c r="D10" s="2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7">
        <v>250778</v>
      </c>
      <c r="B11" s="19" t="s">
        <v>45</v>
      </c>
      <c r="C11" s="20"/>
      <c r="D11" s="2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7">
        <v>101000</v>
      </c>
      <c r="B12" s="19" t="s">
        <v>47</v>
      </c>
      <c r="C12" s="20"/>
      <c r="D12" s="2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7">
        <v>77070</v>
      </c>
      <c r="B13" s="19" t="s">
        <v>48</v>
      </c>
      <c r="C13" s="20"/>
      <c r="D13" s="2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2" customFormat="1" x14ac:dyDescent="0.25">
      <c r="A14" s="7">
        <v>31895.06</v>
      </c>
      <c r="B14" s="45" t="s">
        <v>72</v>
      </c>
      <c r="C14" s="46"/>
      <c r="D14" s="47"/>
    </row>
    <row r="15" spans="1:26" s="16" customFormat="1" ht="30" customHeight="1" x14ac:dyDescent="0.25">
      <c r="A15" s="15">
        <v>72490</v>
      </c>
      <c r="B15" s="38" t="s">
        <v>43</v>
      </c>
      <c r="C15" s="36"/>
      <c r="D15" s="3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7">
        <v>38206.239999999998</v>
      </c>
      <c r="B16" s="19" t="s">
        <v>36</v>
      </c>
      <c r="C16" s="20"/>
      <c r="D16" s="2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7">
        <v>37090.26</v>
      </c>
      <c r="B17" s="19" t="s">
        <v>35</v>
      </c>
      <c r="C17" s="20"/>
      <c r="D17" s="2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25">
      <c r="A18" s="7">
        <v>29850</v>
      </c>
      <c r="B18" s="19" t="s">
        <v>37</v>
      </c>
      <c r="C18" s="20"/>
      <c r="D18" s="2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7">
        <v>27121.1</v>
      </c>
      <c r="B19" s="19" t="s">
        <v>57</v>
      </c>
      <c r="C19" s="20"/>
      <c r="D19" s="2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25">
      <c r="A20" s="7">
        <v>26400</v>
      </c>
      <c r="B20" s="19" t="s">
        <v>40</v>
      </c>
      <c r="C20" s="20"/>
      <c r="D20" s="2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7">
        <v>20000</v>
      </c>
      <c r="B21" s="19" t="s">
        <v>34</v>
      </c>
      <c r="C21" s="20"/>
      <c r="D21" s="2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0" customHeight="1" x14ac:dyDescent="0.25">
      <c r="A22" s="7">
        <v>17150</v>
      </c>
      <c r="B22" s="38" t="s">
        <v>38</v>
      </c>
      <c r="C22" s="36"/>
      <c r="D22" s="3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5">
      <c r="A23" s="7">
        <v>15800</v>
      </c>
      <c r="B23" s="19" t="s">
        <v>50</v>
      </c>
      <c r="C23" s="20"/>
      <c r="D23" s="2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0" customHeight="1" x14ac:dyDescent="0.25">
      <c r="A24" s="7">
        <v>12075</v>
      </c>
      <c r="B24" s="38" t="s">
        <v>56</v>
      </c>
      <c r="C24" s="36"/>
      <c r="D24" s="3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7">
        <v>11250</v>
      </c>
      <c r="B25" s="19" t="s">
        <v>68</v>
      </c>
      <c r="C25" s="20"/>
      <c r="D25" s="2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7">
        <v>9900</v>
      </c>
      <c r="B26" s="19" t="s">
        <v>44</v>
      </c>
      <c r="C26" s="20"/>
      <c r="D26" s="2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25">
      <c r="A27" s="7">
        <v>8400</v>
      </c>
      <c r="B27" s="19" t="s">
        <v>41</v>
      </c>
      <c r="C27" s="20"/>
      <c r="D27" s="2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7">
        <v>7800</v>
      </c>
      <c r="B28" s="19" t="s">
        <v>51</v>
      </c>
      <c r="C28" s="20"/>
      <c r="D28" s="2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25">
      <c r="A29" s="7">
        <v>51830</v>
      </c>
      <c r="B29" s="19" t="s">
        <v>71</v>
      </c>
      <c r="C29" s="20"/>
      <c r="D29" s="2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7">
        <v>6807.87</v>
      </c>
      <c r="B30" s="19" t="s">
        <v>42</v>
      </c>
      <c r="C30" s="20"/>
      <c r="D30" s="2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7">
        <v>6400</v>
      </c>
      <c r="B31" s="19" t="s">
        <v>63</v>
      </c>
      <c r="C31" s="20"/>
      <c r="D31" s="2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7">
        <v>5057.25</v>
      </c>
      <c r="B32" s="19" t="s">
        <v>49</v>
      </c>
      <c r="C32" s="20"/>
      <c r="D32" s="2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25">
      <c r="A33" s="7">
        <v>4668</v>
      </c>
      <c r="B33" s="19" t="s">
        <v>46</v>
      </c>
      <c r="C33" s="20"/>
      <c r="D33" s="2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7">
        <v>4166.4799999999996</v>
      </c>
      <c r="B34" s="19" t="s">
        <v>54</v>
      </c>
      <c r="C34" s="20"/>
      <c r="D34" s="2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25">
      <c r="A35" s="7">
        <v>4100</v>
      </c>
      <c r="B35" s="19" t="s">
        <v>39</v>
      </c>
      <c r="C35" s="20"/>
      <c r="D35" s="2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7">
        <v>3200</v>
      </c>
      <c r="B36" s="19" t="s">
        <v>62</v>
      </c>
      <c r="C36" s="20"/>
      <c r="D36" s="2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7">
        <v>2836</v>
      </c>
      <c r="B37" s="19" t="s">
        <v>52</v>
      </c>
      <c r="C37" s="20"/>
      <c r="D37" s="2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7">
        <v>2244</v>
      </c>
      <c r="B38" s="19" t="s">
        <v>53</v>
      </c>
      <c r="C38" s="20"/>
      <c r="D38" s="2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25">
      <c r="A39" s="27" t="s">
        <v>69</v>
      </c>
      <c r="B39" s="28"/>
      <c r="C39" s="28"/>
      <c r="D39" s="2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7">
        <v>13400</v>
      </c>
      <c r="B40" s="25" t="s">
        <v>70</v>
      </c>
      <c r="C40" s="25"/>
      <c r="D40" s="25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25">
      <c r="A41" s="27" t="s">
        <v>8</v>
      </c>
      <c r="B41" s="28"/>
      <c r="C41" s="28"/>
      <c r="D41" s="2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7">
        <v>503241.51</v>
      </c>
      <c r="B42" s="25" t="s">
        <v>31</v>
      </c>
      <c r="C42" s="25"/>
      <c r="D42" s="25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25">
      <c r="A43" s="5">
        <f>SUM(A6:D42)</f>
        <v>1876911.2200000002</v>
      </c>
      <c r="B43" s="24" t="s">
        <v>0</v>
      </c>
      <c r="C43" s="24"/>
      <c r="D43" s="2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25">
      <c r="A45" s="23" t="s">
        <v>3</v>
      </c>
      <c r="B45" s="23"/>
      <c r="C45" s="23"/>
      <c r="D45" s="2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18">
        <v>69351.47</v>
      </c>
      <c r="B46" s="25" t="s">
        <v>28</v>
      </c>
      <c r="C46" s="25"/>
      <c r="D46" s="25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25">
      <c r="A47" s="18">
        <v>17480.330000000002</v>
      </c>
      <c r="B47" s="25" t="s">
        <v>19</v>
      </c>
      <c r="C47" s="25"/>
      <c r="D47" s="25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18">
        <v>2602.92</v>
      </c>
      <c r="B48" s="25" t="s">
        <v>20</v>
      </c>
      <c r="C48" s="25"/>
      <c r="D48" s="25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8">
        <v>39682</v>
      </c>
      <c r="B49" s="25" t="s">
        <v>21</v>
      </c>
      <c r="C49" s="25"/>
      <c r="D49" s="25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27" t="s">
        <v>7</v>
      </c>
      <c r="B50" s="28"/>
      <c r="C50" s="28"/>
      <c r="D50" s="2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5">
      <c r="A51" s="7">
        <v>72158.070000000007</v>
      </c>
      <c r="B51" s="25" t="s">
        <v>18</v>
      </c>
      <c r="C51" s="25"/>
      <c r="D51" s="25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27" t="s">
        <v>8</v>
      </c>
      <c r="B52" s="28"/>
      <c r="C52" s="28"/>
      <c r="D52" s="2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5">
      <c r="A53" s="7">
        <v>298623</v>
      </c>
      <c r="B53" s="25" t="s">
        <v>30</v>
      </c>
      <c r="C53" s="25"/>
      <c r="D53" s="25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6">
        <f>SUM(A46:D53)</f>
        <v>499897.79000000004</v>
      </c>
      <c r="B54" s="22" t="s">
        <v>0</v>
      </c>
      <c r="C54" s="22"/>
      <c r="D54" s="2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5"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23" t="s">
        <v>4</v>
      </c>
      <c r="B56" s="23"/>
      <c r="C56" s="23"/>
      <c r="D56" s="2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5">
      <c r="A57" s="18">
        <v>128105</v>
      </c>
      <c r="B57" s="25" t="s">
        <v>26</v>
      </c>
      <c r="C57" s="25"/>
      <c r="D57" s="25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18">
        <v>116190.51000000001</v>
      </c>
      <c r="B58" s="25" t="s">
        <v>22</v>
      </c>
      <c r="C58" s="25"/>
      <c r="D58" s="25"/>
    </row>
    <row r="59" spans="1:26" x14ac:dyDescent="0.25">
      <c r="A59" s="7">
        <v>51778.400000000001</v>
      </c>
      <c r="B59" s="25" t="s">
        <v>23</v>
      </c>
      <c r="C59" s="25"/>
      <c r="D59" s="25"/>
    </row>
    <row r="60" spans="1:26" x14ac:dyDescent="0.25">
      <c r="A60" s="7">
        <v>9487.75</v>
      </c>
      <c r="B60" s="25" t="s">
        <v>29</v>
      </c>
      <c r="C60" s="25"/>
      <c r="D60" s="25"/>
    </row>
    <row r="61" spans="1:26" x14ac:dyDescent="0.25">
      <c r="A61" s="6">
        <f>SUM(A57:A60)</f>
        <v>305561.66000000003</v>
      </c>
      <c r="B61" s="22" t="s">
        <v>0</v>
      </c>
      <c r="C61" s="22"/>
      <c r="D61" s="22"/>
    </row>
    <row r="63" spans="1:26" x14ac:dyDescent="0.25">
      <c r="A63" s="23" t="s">
        <v>2</v>
      </c>
      <c r="B63" s="23"/>
      <c r="C63" s="23"/>
      <c r="D63" s="23"/>
    </row>
    <row r="64" spans="1:26" x14ac:dyDescent="0.25">
      <c r="A64" s="7">
        <v>15909.72</v>
      </c>
      <c r="B64" s="25" t="s">
        <v>26</v>
      </c>
      <c r="C64" s="25"/>
      <c r="D64" s="25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6">
        <f>SUM(A64)</f>
        <v>15909.72</v>
      </c>
      <c r="B65" s="39" t="s">
        <v>0</v>
      </c>
      <c r="C65" s="40"/>
      <c r="D65" s="41"/>
    </row>
    <row r="66" spans="1:26" s="8" customFormat="1" x14ac:dyDescent="0.25">
      <c r="A66" s="9"/>
      <c r="B66" s="10"/>
      <c r="C66" s="10"/>
      <c r="D66" s="10"/>
    </row>
    <row r="67" spans="1:26" x14ac:dyDescent="0.25">
      <c r="A67" s="23" t="s">
        <v>9</v>
      </c>
      <c r="B67" s="23"/>
      <c r="C67" s="23"/>
      <c r="D67" s="23"/>
    </row>
    <row r="68" spans="1:26" x14ac:dyDescent="0.25">
      <c r="A68" s="7">
        <v>31614.13</v>
      </c>
      <c r="B68" s="25" t="s">
        <v>26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5">
      <c r="A69" s="7">
        <v>21664.68</v>
      </c>
      <c r="B69" s="26" t="s">
        <v>32</v>
      </c>
      <c r="C69" s="26"/>
      <c r="D69" s="26"/>
    </row>
    <row r="70" spans="1:26" x14ac:dyDescent="0.25">
      <c r="A70" s="27" t="s">
        <v>16</v>
      </c>
      <c r="B70" s="28"/>
      <c r="C70" s="28"/>
      <c r="D70" s="2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5">
      <c r="A71" s="7">
        <v>99820</v>
      </c>
      <c r="B71" s="31" t="s">
        <v>58</v>
      </c>
      <c r="C71" s="32"/>
      <c r="D71" s="33"/>
    </row>
    <row r="72" spans="1:26" x14ac:dyDescent="0.25">
      <c r="A72" s="7">
        <v>5296</v>
      </c>
      <c r="B72" s="31" t="s">
        <v>59</v>
      </c>
      <c r="C72" s="32"/>
      <c r="D72" s="33"/>
    </row>
    <row r="73" spans="1:26" x14ac:dyDescent="0.25">
      <c r="A73" s="7">
        <v>4996.2</v>
      </c>
      <c r="B73" s="31" t="s">
        <v>61</v>
      </c>
      <c r="C73" s="32"/>
      <c r="D73" s="33"/>
    </row>
    <row r="74" spans="1:26" x14ac:dyDescent="0.25">
      <c r="A74" s="7">
        <v>2697.1</v>
      </c>
      <c r="B74" s="31" t="s">
        <v>60</v>
      </c>
      <c r="C74" s="32"/>
      <c r="D74" s="33"/>
    </row>
    <row r="75" spans="1:26" x14ac:dyDescent="0.25">
      <c r="A75" s="5">
        <f>SUM(A68:D74)</f>
        <v>166088.11000000002</v>
      </c>
      <c r="B75" s="24" t="s">
        <v>0</v>
      </c>
      <c r="C75" s="24"/>
      <c r="D75" s="24"/>
    </row>
    <row r="76" spans="1:26" x14ac:dyDescent="0.25">
      <c r="A76" s="2"/>
      <c r="B76" s="4"/>
      <c r="C76" s="4"/>
      <c r="D76" s="3"/>
    </row>
    <row r="77" spans="1:26" x14ac:dyDescent="0.25">
      <c r="A77" s="23" t="s">
        <v>27</v>
      </c>
      <c r="B77" s="23"/>
      <c r="C77" s="23"/>
      <c r="D77" s="23"/>
    </row>
    <row r="78" spans="1:26" x14ac:dyDescent="0.25">
      <c r="A78" s="18">
        <v>248974.41</v>
      </c>
      <c r="B78" s="30" t="s">
        <v>11</v>
      </c>
      <c r="C78" s="30"/>
      <c r="D78" s="30"/>
    </row>
    <row r="79" spans="1:26" x14ac:dyDescent="0.25">
      <c r="A79" s="18">
        <v>9544</v>
      </c>
      <c r="B79" s="26" t="s">
        <v>10</v>
      </c>
      <c r="C79" s="26"/>
      <c r="D79" s="26"/>
    </row>
    <row r="80" spans="1:26" x14ac:dyDescent="0.25">
      <c r="A80" s="18">
        <v>68217.929999999993</v>
      </c>
      <c r="B80" s="26" t="s">
        <v>24</v>
      </c>
      <c r="C80" s="26"/>
      <c r="D80" s="26"/>
    </row>
    <row r="81" spans="1:4" x14ac:dyDescent="0.25">
      <c r="A81" s="18">
        <v>257779.76</v>
      </c>
      <c r="B81" s="26" t="s">
        <v>25</v>
      </c>
      <c r="C81" s="26"/>
      <c r="D81" s="26"/>
    </row>
    <row r="82" spans="1:4" x14ac:dyDescent="0.25">
      <c r="A82" s="18">
        <v>304815</v>
      </c>
      <c r="B82" s="26" t="s">
        <v>5</v>
      </c>
      <c r="C82" s="26"/>
      <c r="D82" s="26"/>
    </row>
    <row r="83" spans="1:4" x14ac:dyDescent="0.25">
      <c r="A83" s="18">
        <v>189592.75</v>
      </c>
      <c r="B83" s="26" t="s">
        <v>12</v>
      </c>
      <c r="C83" s="26"/>
      <c r="D83" s="26"/>
    </row>
    <row r="84" spans="1:4" x14ac:dyDescent="0.25">
      <c r="A84" s="18">
        <v>83417.09</v>
      </c>
      <c r="B84" s="19" t="s">
        <v>13</v>
      </c>
      <c r="C84" s="20"/>
      <c r="D84" s="21"/>
    </row>
    <row r="85" spans="1:4" x14ac:dyDescent="0.25">
      <c r="A85" s="18">
        <v>6180.01</v>
      </c>
      <c r="B85" s="19" t="s">
        <v>14</v>
      </c>
      <c r="C85" s="20"/>
      <c r="D85" s="21"/>
    </row>
    <row r="86" spans="1:4" x14ac:dyDescent="0.25">
      <c r="A86" s="18">
        <v>11337.62</v>
      </c>
      <c r="B86" s="19" t="s">
        <v>15</v>
      </c>
      <c r="C86" s="20"/>
      <c r="D86" s="21"/>
    </row>
    <row r="87" spans="1:4" x14ac:dyDescent="0.25">
      <c r="A87" s="6">
        <f>SUM(A78:A86)</f>
        <v>1179858.5700000003</v>
      </c>
      <c r="B87" s="22" t="s">
        <v>1</v>
      </c>
      <c r="C87" s="22"/>
      <c r="D87" s="22"/>
    </row>
    <row r="89" spans="1:4" x14ac:dyDescent="0.25">
      <c r="A89" s="42" t="s">
        <v>64</v>
      </c>
      <c r="B89" s="43"/>
      <c r="C89" s="43"/>
      <c r="D89" s="44"/>
    </row>
    <row r="90" spans="1:4" ht="30" customHeight="1" x14ac:dyDescent="0.25">
      <c r="A90" s="7">
        <v>8249</v>
      </c>
      <c r="B90" s="38" t="s">
        <v>65</v>
      </c>
      <c r="C90" s="36"/>
      <c r="D90" s="37"/>
    </row>
    <row r="91" spans="1:4" x14ac:dyDescent="0.25">
      <c r="A91" s="6">
        <f>SUM(A90)</f>
        <v>8249</v>
      </c>
      <c r="B91" s="22" t="s">
        <v>1</v>
      </c>
      <c r="C91" s="22"/>
      <c r="D91" s="22"/>
    </row>
  </sheetData>
  <sortState xmlns:xlrd2="http://schemas.microsoft.com/office/spreadsheetml/2017/richdata2" ref="A84:D87">
    <sortCondition descending="1" ref="A84:A87"/>
  </sortState>
  <mergeCells count="83">
    <mergeCell ref="A89:D89"/>
    <mergeCell ref="B90:D90"/>
    <mergeCell ref="B91:D9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81:D81"/>
    <mergeCell ref="B57:D57"/>
    <mergeCell ref="B58:D58"/>
    <mergeCell ref="B59:D59"/>
    <mergeCell ref="B64:D64"/>
    <mergeCell ref="B61:D61"/>
    <mergeCell ref="A77:D77"/>
    <mergeCell ref="A63:D63"/>
    <mergeCell ref="B65:D65"/>
    <mergeCell ref="B60:D60"/>
    <mergeCell ref="B71:D71"/>
    <mergeCell ref="B72:D72"/>
    <mergeCell ref="B69:D69"/>
    <mergeCell ref="B80:D80"/>
    <mergeCell ref="B6:D6"/>
    <mergeCell ref="B42:D42"/>
    <mergeCell ref="B53:D53"/>
    <mergeCell ref="A9:D9"/>
    <mergeCell ref="B46:D46"/>
    <mergeCell ref="B49:D49"/>
    <mergeCell ref="B48:D48"/>
    <mergeCell ref="B34:D34"/>
    <mergeCell ref="B35:D35"/>
    <mergeCell ref="B36:D36"/>
    <mergeCell ref="B37:D37"/>
    <mergeCell ref="B38:D38"/>
    <mergeCell ref="B23:D23"/>
    <mergeCell ref="B24:D24"/>
    <mergeCell ref="B25:D25"/>
    <mergeCell ref="B26:D26"/>
    <mergeCell ref="A1:D1"/>
    <mergeCell ref="A56:D56"/>
    <mergeCell ref="A45:D45"/>
    <mergeCell ref="B54:D54"/>
    <mergeCell ref="B47:D47"/>
    <mergeCell ref="A5:D5"/>
    <mergeCell ref="B43:D43"/>
    <mergeCell ref="B40:D40"/>
    <mergeCell ref="A3:C3"/>
    <mergeCell ref="B7:D7"/>
    <mergeCell ref="B51:D51"/>
    <mergeCell ref="A52:D52"/>
    <mergeCell ref="A50:D50"/>
    <mergeCell ref="A39:D39"/>
    <mergeCell ref="A41:D41"/>
    <mergeCell ref="B8:D8"/>
    <mergeCell ref="B27:D27"/>
    <mergeCell ref="B28:D28"/>
    <mergeCell ref="B29:D29"/>
    <mergeCell ref="B30:D30"/>
    <mergeCell ref="B31:D31"/>
    <mergeCell ref="B32:D32"/>
    <mergeCell ref="B33:D33"/>
    <mergeCell ref="B87:D87"/>
    <mergeCell ref="B85:D85"/>
    <mergeCell ref="B86:D86"/>
    <mergeCell ref="A67:D67"/>
    <mergeCell ref="B75:D75"/>
    <mergeCell ref="B68:D68"/>
    <mergeCell ref="B79:D79"/>
    <mergeCell ref="A70:D70"/>
    <mergeCell ref="B84:D84"/>
    <mergeCell ref="B78:D78"/>
    <mergeCell ref="B83:D83"/>
    <mergeCell ref="B82:D82"/>
    <mergeCell ref="B73:D73"/>
    <mergeCell ref="B74:D74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user</cp:lastModifiedBy>
  <cp:lastPrinted>2020-05-28T09:48:41Z</cp:lastPrinted>
  <dcterms:created xsi:type="dcterms:W3CDTF">2018-02-28T19:38:51Z</dcterms:created>
  <dcterms:modified xsi:type="dcterms:W3CDTF">2020-12-02T05:45:48Z</dcterms:modified>
</cp:coreProperties>
</file>