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ежемесячные на сайте\2020\декабрь\"/>
    </mc:Choice>
  </mc:AlternateContent>
  <xr:revisionPtr revIDLastSave="0" documentId="13_ncr:1_{5B967CA3-B01C-446B-AAF2-D14F527918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бота проектов и служб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7" i="1" l="1"/>
  <c r="A94" i="1"/>
  <c r="A79" i="1"/>
  <c r="A74" i="1"/>
  <c r="A66" i="1"/>
  <c r="A56" i="1"/>
  <c r="A111" i="1" l="1"/>
  <c r="D3" i="1" s="1"/>
</calcChain>
</file>

<file path=xl/sharedStrings.xml><?xml version="1.0" encoding="utf-8"?>
<sst xmlns="http://schemas.openxmlformats.org/spreadsheetml/2006/main" count="103" uniqueCount="93">
  <si>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</si>
  <si>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</si>
  <si>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</si>
  <si>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</si>
  <si>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</si>
  <si>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</si>
  <si>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</si>
  <si>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</si>
  <si>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</si>
  <si>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</si>
  <si>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</si>
  <si>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</si>
  <si>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</si>
  <si>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</si>
  <si>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</si>
  <si>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</si>
  <si>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</si>
  <si>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помощь отделению паллиативной помощи детям</t>
  </si>
  <si>
    <t>Служба качества жизни</t>
  </si>
  <si>
    <t>медицинское оборудование в прокат и расходные материалы к нему</t>
  </si>
  <si>
    <t>Служба проката медтехники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</si>
  <si>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</si>
  <si>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</si>
  <si>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</si>
  <si>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</si>
  <si>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самостоятельное проживание выпускников ДДИ и ПНИ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</si>
  <si>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</si>
  <si>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</si>
  <si>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</si>
  <si>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</si>
  <si>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</si>
  <si>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</si>
  <si>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больничные мамы для детей-сирот</t>
  </si>
  <si>
    <t>сиделки для тяжелобольных детей на дому</t>
  </si>
  <si>
    <t>забор и доставка анализов пациентов детского онкоцентра в лаборатории</t>
  </si>
  <si>
    <t xml:space="preserve">расходные материалы для подопечного Боданина Даниила </t>
  </si>
  <si>
    <t>помощь учреждениям в предотвращении распространения COVID-19</t>
  </si>
  <si>
    <t>расходы в рамках Новогодней затеи</t>
  </si>
  <si>
    <t>расходы в рамках сотрудничества с ЦКРИ</t>
  </si>
  <si>
    <t>расходы на создание фонда целевого капитала</t>
  </si>
  <si>
    <t>Помощь больницам и врачам в рамках коалиции SOSеди</t>
  </si>
  <si>
    <t>расходные материалы, лекарственный препарат "Гианеб" для подопечной Маши Борозняк</t>
  </si>
  <si>
    <t>специализированное питание "Малоежка" для пациентов детского онкоцентра</t>
  </si>
  <si>
    <t>лекарственный препарат "Брамитоб" для подопечного Славы Соболева</t>
  </si>
  <si>
    <t>оплата генетического анализа для подопечного Степана Степанова</t>
  </si>
  <si>
    <t>оплата генетического анализа для подопечного Дениса Аликина</t>
  </si>
  <si>
    <t>расходные материалы к небулайзеру для подопечного Рембрандта Ктиторова</t>
  </si>
  <si>
    <t>оплата проживания в Москве во время обследования для подопечного Ярослава Глебова</t>
  </si>
  <si>
    <t>авиабилеты Пермь-Москва-Пермь для подопечного Кирилла Вахитова</t>
  </si>
  <si>
    <t>консультация врача-невролога для подопечных Василисы Косачевой и Нины Минахметовой</t>
  </si>
  <si>
    <t>расходные материалы для подопечной Сони Вяткиной</t>
  </si>
  <si>
    <t>гастростомы для подопечных Артема Онучина, Сони Вяткиной, Илоны Тагировой</t>
  </si>
  <si>
    <t>кровать медицинская, матрас медицинский, матрас противопролежневый для подопечного Даниила Шестакова</t>
  </si>
  <si>
    <t>расходные материалы для подопечных Нади Черепановой, Маши Цыбульской, Левы Ташкинова</t>
  </si>
  <si>
    <t>расходные материалы для подопечного Димы Балдина</t>
  </si>
  <si>
    <t>расходные материалы для подопечных Леши Утробина, Артема Шахкуляна, Софы Кощеевой, Захара Монахова, Димы Балдина</t>
  </si>
  <si>
    <t>трахеостома, расходные материалы для подопечных Димы Балдина, Жени Мальцевой, Ангелины Чермных</t>
  </si>
  <si>
    <t>расходные материалы для подопечного Виталика Старцева</t>
  </si>
  <si>
    <t>расходные материалы для подопечных Леши Утробина, Захара Монахова</t>
  </si>
  <si>
    <t>стул для купания для подопечного Левы Ташкинова</t>
  </si>
  <si>
    <t>специализированное питание "Неокейт Джуниор" и "Нутридринк" для подопечных Богдана Ана, Егора Ильина, Нади Черепановой</t>
  </si>
  <si>
    <t>дыхательные контуры, расходные материалы для подопечной Жени Мальцевой</t>
  </si>
  <si>
    <t>расходные материалы, мешок "Амбу" для подопечных Артема Онучина, Егора Ильина, Ирины Метляевой, Кирилла Пигасова, Яны Сабитовой</t>
  </si>
  <si>
    <t>расходные материалы для подопечных Жени Мальцевой, Ирины Метляевой, Никиты Рогожникова, Алисы Петуниной, Мариям Носковой</t>
  </si>
  <si>
    <t>аспиратор, банки для аспиратора, датчик пульсоксиметра, расходные материалы для подопечных Димы Балдина, Захара Монахова, Софы Кощеевой, Артема Шахкуляна</t>
  </si>
  <si>
    <t>пульсоксиметр, датчик пульсоксиметра, расходные материалы для подопечных Ирины Метляевой, Кирилла Пигасова</t>
  </si>
  <si>
    <t>пульсоксиметр, датчик пульсоксиметра для подопечного Артема Шахкуляна</t>
  </si>
  <si>
    <t>герметизирующая паста "Стомагезив" для подопечного Артема Онучина</t>
  </si>
  <si>
    <t>гастростома для подопечной Жени Мальцевой</t>
  </si>
  <si>
    <t>кровать медицинская для подопечного Исмаила Маматова</t>
  </si>
  <si>
    <t xml:space="preserve">кислородный концентратор, пульсоксиметр, датчик пульсоксиметра, маска рото-носовая, расходные материалы для подопечных Захара Монахова, Кости Якубова, Богдана Ана, Егора Ильина </t>
  </si>
  <si>
    <t>аспиратор для подопечного Кости Якубова</t>
  </si>
  <si>
    <t>оплата аренды кислородного аппарата для подопечного Олега Скорнякова</t>
  </si>
  <si>
    <t>трахеостома для подопечной Ангелины Чермных</t>
  </si>
  <si>
    <t>парентеральное питание "Нутрифлекс 40/80 липид" для подопечного Артема Тиунова</t>
  </si>
  <si>
    <t>лекарственный препарат "Цефтазидим" для подопечной Лизы Завьяловой</t>
  </si>
  <si>
    <t>специализированное питание "Нестле" для подопечного Даниэля Шамкаева</t>
  </si>
  <si>
    <t>специализированное питание "Нестле" для подопечной Милании Кургановой</t>
  </si>
  <si>
    <t>расходные материалы, лекарственные препараты "Фурацелин" и "Хлоргексидин"  для подопечного Антона Белоусова</t>
  </si>
  <si>
    <t xml:space="preserve">железнодорожные билеты Пермь-Екатеринбург-Пермь для подопечного Тимура Безкоровайного </t>
  </si>
  <si>
    <t>специализированное питание "Нутризон" и "Нутрини" для подопечного Леши Утробина</t>
  </si>
  <si>
    <t>специализированное питание "Нестле" для подопечного Артема Нисова</t>
  </si>
  <si>
    <t>расходные материалы для подопечных Кати Кутявиной, Василисы Кудаченковой</t>
  </si>
  <si>
    <t>специализированное питание "Нутридринк" и "Нутрини" для подопечных Сони Вяткиной, Артема Рахматуллина, Антона Воробьева</t>
  </si>
  <si>
    <t>медицинская кровать для подопечного Артема Рахматуллина</t>
  </si>
  <si>
    <t>банка для аспиратора, расходные материалы для подопечных Захара Монахова, Кости Якубова, Богдана Ана, Егора Ильина</t>
  </si>
  <si>
    <t>расходные материалы, специализированное питание "Нутрилон" для подопечной Софы Кощеевой</t>
  </si>
  <si>
    <t>расходные материалы для подопечных Кости Якубова, Артема Онучина, Димы Киреева</t>
  </si>
  <si>
    <t>запасные медицинское оборудование и расходные материалы к нему, специализированное питание для подопечных Службы качества жизни</t>
  </si>
  <si>
    <t>специализированное питание "Нестле" для подопечной Василисы Кудаченковой</t>
  </si>
  <si>
    <t>Расходы благотворительного фонда "Дедморозим" // декабрь 2020</t>
  </si>
  <si>
    <t>Потрачено в декабре на помощь подопечным фонда "Дедморозим"</t>
  </si>
  <si>
    <t>обувь для врачей работающих в "красной зоне" ГБУЗ ПК "ГОРОДСКАЯ БОЛЬНИЦА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</si>
</sst>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6" borderId="1" xfId="0" applyFill="1" applyBorder="1"/>
    <xf numFmtId="2" fontId="1" fillId="4" borderId="7" xfId="0" applyNumberFormat="1" applyFont="1" applyFill="1" applyBorder="1" applyAlignment="1">
      <alignment vertical="center"/>
    </xf>
    <xf numFmtId="2" fontId="1" fillId="4" borderId="7" xfId="0" applyNumberFormat="1" applyFont="1" applyFill="1" applyBorder="1"/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1"/>
  <sheetViews>
    <sheetView tabSelected="1" workbookViewId="0">
      <selection activeCell="B101" sqref="B101:D101"/>
    </sheetView>
  </sheetViews>
  <sheetFormatPr defaultColWidth="8.85546875" defaultRowHeight="15" x14ac:dyDescent="0.25"/>
  <cols>
    <col min="1" max="1" width="13.7109375" style="11" customWidth="1"/>
    <col min="2" max="2" width="23.7109375" customWidth="1"/>
    <col min="3" max="3" width="35.28515625" customWidth="1"/>
    <col min="4" max="4" width="26.42578125" customWidth="1"/>
  </cols>
  <sheetData>
    <row r="1" spans="1:35" ht="15.75" x14ac:dyDescent="0.25">
      <c r="A1" s="21" t="s">
        <v>90</v>
      </c>
      <c r="B1" s="21"/>
      <c r="C1" s="21"/>
      <c r="D1" s="21"/>
    </row>
    <row r="2" spans="1:35" x14ac:dyDescent="0.25">
      <c r="A2" s="14"/>
      <c r="B2" s="1"/>
      <c r="C2" s="1"/>
      <c r="D2" s="1"/>
    </row>
    <row r="3" spans="1:35" x14ac:dyDescent="0.25">
      <c r="A3" s="27" t="s">
        <v>91</v>
      </c>
      <c r="B3" s="27"/>
      <c r="C3" s="27"/>
      <c r="D3" s="13">
        <f>A56+A66+A74+A79+A94+A107+A111</f>
        <v>11058917.879999999</v>
      </c>
    </row>
    <row r="4" spans="1:35" x14ac:dyDescent="0.25">
      <c r="C4" s="1"/>
      <c r="D4" s="1"/>
    </row>
    <row r="5" spans="1:35" x14ac:dyDescent="0.25">
      <c r="A5" s="23" t="s">
        <v>6</v>
      </c>
      <c r="B5" s="23"/>
      <c r="C5" s="23"/>
      <c r="D5" s="23"/>
    </row>
    <row r="6" spans="1:35" x14ac:dyDescent="0.25">
      <c r="A6" s="15">
        <v>200894.52000000002</v>
      </c>
      <c r="B6" s="25" t="s">
        <v>31</v>
      </c>
      <c r="C6" s="25"/>
      <c r="D6" s="25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x14ac:dyDescent="0.25">
      <c r="A7" s="15">
        <v>1500</v>
      </c>
      <c r="B7" s="25" t="s">
        <v>17</v>
      </c>
      <c r="C7" s="25"/>
      <c r="D7" s="25"/>
      <c r="E7" s="10"/>
      <c r="F7" s="1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30" customHeight="1" x14ac:dyDescent="0.25">
      <c r="A8" s="15">
        <v>197596.1</v>
      </c>
      <c r="B8" s="19" t="s">
        <v>88</v>
      </c>
      <c r="C8" s="19"/>
      <c r="D8" s="20"/>
      <c r="E8" s="10"/>
      <c r="F8" s="1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x14ac:dyDescent="0.25">
      <c r="A9" s="28" t="s">
        <v>16</v>
      </c>
      <c r="B9" s="29"/>
      <c r="C9" s="29"/>
      <c r="D9" s="30"/>
      <c r="E9" s="10"/>
      <c r="F9" s="1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ht="30" customHeight="1" x14ac:dyDescent="0.25">
      <c r="A10" s="7">
        <v>170220</v>
      </c>
      <c r="B10" s="18" t="s">
        <v>70</v>
      </c>
      <c r="C10" s="19"/>
      <c r="D10" s="20"/>
      <c r="E10" s="10"/>
      <c r="F10" s="1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ht="30" customHeight="1" x14ac:dyDescent="0.25">
      <c r="A11" s="7">
        <v>146410</v>
      </c>
      <c r="B11" s="18" t="s">
        <v>64</v>
      </c>
      <c r="C11" s="19"/>
      <c r="D11" s="20"/>
      <c r="E11" s="10"/>
      <c r="F11" s="1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ht="30" customHeight="1" x14ac:dyDescent="0.25">
      <c r="A12" s="7">
        <v>139002.64000000001</v>
      </c>
      <c r="B12" s="18" t="s">
        <v>63</v>
      </c>
      <c r="C12" s="19"/>
      <c r="D12" s="20"/>
      <c r="E12" s="10"/>
      <c r="F12" s="1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ht="30" customHeight="1" x14ac:dyDescent="0.25">
      <c r="A13" s="7">
        <v>111824</v>
      </c>
      <c r="B13" s="18" t="s">
        <v>83</v>
      </c>
      <c r="C13" s="19"/>
      <c r="D13" s="2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x14ac:dyDescent="0.25">
      <c r="A14" s="7">
        <v>101060.8</v>
      </c>
      <c r="B14" s="18" t="s">
        <v>61</v>
      </c>
      <c r="C14" s="19"/>
      <c r="D14" s="20"/>
      <c r="E14" s="10"/>
      <c r="F14" s="1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30" customHeight="1" x14ac:dyDescent="0.25">
      <c r="A15" s="7">
        <v>100936</v>
      </c>
      <c r="B15" s="18" t="s">
        <v>60</v>
      </c>
      <c r="C15" s="19"/>
      <c r="D15" s="20"/>
      <c r="E15" s="10"/>
      <c r="F15" s="1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x14ac:dyDescent="0.25">
      <c r="A16" s="7">
        <v>81628.679999999993</v>
      </c>
      <c r="B16" s="18" t="s">
        <v>58</v>
      </c>
      <c r="C16" s="19"/>
      <c r="D16" s="20"/>
      <c r="E16" s="10"/>
      <c r="F16" s="10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ht="30" customHeight="1" x14ac:dyDescent="0.25">
      <c r="A17" s="7">
        <v>66950</v>
      </c>
      <c r="B17" s="18" t="s">
        <v>52</v>
      </c>
      <c r="C17" s="19"/>
      <c r="D17" s="20"/>
      <c r="E17" s="10"/>
      <c r="F17" s="10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x14ac:dyDescent="0.25">
      <c r="A18" s="7">
        <v>60900</v>
      </c>
      <c r="B18" s="18" t="s">
        <v>69</v>
      </c>
      <c r="C18" s="19"/>
      <c r="D18" s="20"/>
      <c r="E18" s="10"/>
      <c r="F18" s="10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30" customHeight="1" x14ac:dyDescent="0.25">
      <c r="A19" s="7">
        <v>52215.5</v>
      </c>
      <c r="B19" s="18" t="s">
        <v>62</v>
      </c>
      <c r="C19" s="19"/>
      <c r="D19" s="20"/>
      <c r="E19" s="10"/>
      <c r="F19" s="10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x14ac:dyDescent="0.25">
      <c r="A20" s="7">
        <v>51280</v>
      </c>
      <c r="B20" s="18" t="s">
        <v>80</v>
      </c>
      <c r="C20" s="19"/>
      <c r="D20" s="20"/>
      <c r="E20" s="10"/>
      <c r="F20" s="10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x14ac:dyDescent="0.25">
      <c r="A21" s="7">
        <v>44875</v>
      </c>
      <c r="B21" s="18" t="s">
        <v>51</v>
      </c>
      <c r="C21" s="19"/>
      <c r="D21" s="20"/>
      <c r="E21" s="10"/>
      <c r="F21" s="10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30" customHeight="1" x14ac:dyDescent="0.25">
      <c r="A22" s="7">
        <v>42601.59</v>
      </c>
      <c r="B22" s="18" t="s">
        <v>56</v>
      </c>
      <c r="C22" s="19"/>
      <c r="D22" s="20"/>
      <c r="E22" s="10"/>
      <c r="F22" s="10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x14ac:dyDescent="0.25">
      <c r="A23" s="7">
        <v>40000</v>
      </c>
      <c r="B23" s="18" t="s">
        <v>84</v>
      </c>
      <c r="C23" s="19"/>
      <c r="D23" s="20"/>
      <c r="E23" s="10"/>
      <c r="F23" s="10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x14ac:dyDescent="0.25">
      <c r="A24" s="7">
        <v>39490</v>
      </c>
      <c r="B24" s="18" t="s">
        <v>72</v>
      </c>
      <c r="C24" s="19"/>
      <c r="D24" s="20"/>
      <c r="E24" s="10"/>
      <c r="F24" s="10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ht="30" customHeight="1" x14ac:dyDescent="0.25">
      <c r="A25" s="7">
        <v>35778</v>
      </c>
      <c r="B25" s="18" t="s">
        <v>86</v>
      </c>
      <c r="C25" s="19"/>
      <c r="D25" s="20"/>
      <c r="E25" s="10"/>
      <c r="F25" s="10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ht="30" customHeight="1" x14ac:dyDescent="0.25">
      <c r="A26" s="7">
        <v>35750</v>
      </c>
      <c r="B26" s="18" t="s">
        <v>65</v>
      </c>
      <c r="C26" s="19"/>
      <c r="D26" s="20"/>
      <c r="E26" s="10"/>
      <c r="F26" s="10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ht="30" customHeight="1" x14ac:dyDescent="0.25">
      <c r="A27" s="7">
        <v>33674.5</v>
      </c>
      <c r="B27" s="18" t="s">
        <v>55</v>
      </c>
      <c r="C27" s="19"/>
      <c r="D27" s="20"/>
      <c r="E27" s="10"/>
      <c r="F27" s="10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ht="30" customHeight="1" x14ac:dyDescent="0.25">
      <c r="A28" s="7">
        <v>30820</v>
      </c>
      <c r="B28" s="18" t="s">
        <v>85</v>
      </c>
      <c r="C28" s="19"/>
      <c r="D28" s="20"/>
      <c r="E28" s="10"/>
      <c r="F28" s="10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x14ac:dyDescent="0.25">
      <c r="A29" s="7">
        <v>24440</v>
      </c>
      <c r="B29" s="18" t="s">
        <v>76</v>
      </c>
      <c r="C29" s="19"/>
      <c r="D29" s="20"/>
      <c r="E29" s="10"/>
      <c r="F29" s="10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x14ac:dyDescent="0.25">
      <c r="A30" s="7">
        <v>20000</v>
      </c>
      <c r="B30" s="18" t="s">
        <v>66</v>
      </c>
      <c r="C30" s="19"/>
      <c r="D30" s="20"/>
      <c r="E30" s="10"/>
      <c r="F30" s="10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x14ac:dyDescent="0.25">
      <c r="A31" s="7">
        <v>17200</v>
      </c>
      <c r="B31" s="18" t="s">
        <v>59</v>
      </c>
      <c r="C31" s="19"/>
      <c r="D31" s="20"/>
      <c r="E31" s="10"/>
      <c r="F31" s="10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x14ac:dyDescent="0.25">
      <c r="A32" s="7">
        <v>14750</v>
      </c>
      <c r="B32" s="18" t="s">
        <v>54</v>
      </c>
      <c r="C32" s="19"/>
      <c r="D32" s="20"/>
      <c r="E32" s="10"/>
      <c r="F32" s="10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x14ac:dyDescent="0.25">
      <c r="A33" s="7">
        <v>14250</v>
      </c>
      <c r="B33" s="18" t="s">
        <v>68</v>
      </c>
      <c r="C33" s="19"/>
      <c r="D33" s="20"/>
      <c r="E33" s="10"/>
      <c r="F33" s="10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x14ac:dyDescent="0.25">
      <c r="A34" s="7">
        <v>11490</v>
      </c>
      <c r="B34" s="18" t="s">
        <v>71</v>
      </c>
      <c r="C34" s="19"/>
      <c r="D34" s="20"/>
      <c r="E34" s="10"/>
      <c r="F34" s="10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x14ac:dyDescent="0.25">
      <c r="A35" s="7">
        <v>11477</v>
      </c>
      <c r="B35" s="18" t="s">
        <v>67</v>
      </c>
      <c r="C35" s="19"/>
      <c r="D35" s="20"/>
      <c r="E35" s="10"/>
      <c r="F35" s="10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x14ac:dyDescent="0.25">
      <c r="A36" s="7">
        <v>9040</v>
      </c>
      <c r="B36" s="18" t="s">
        <v>74</v>
      </c>
      <c r="C36" s="19"/>
      <c r="D36" s="20"/>
      <c r="E36" s="10"/>
      <c r="F36" s="10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x14ac:dyDescent="0.25">
      <c r="A37" s="7">
        <v>9000</v>
      </c>
      <c r="B37" s="18" t="s">
        <v>57</v>
      </c>
      <c r="C37" s="19"/>
      <c r="D37" s="20"/>
      <c r="E37" s="10"/>
      <c r="F37" s="10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x14ac:dyDescent="0.25">
      <c r="A38" s="7">
        <v>8408.14</v>
      </c>
      <c r="B38" s="18" t="s">
        <v>53</v>
      </c>
      <c r="C38" s="19"/>
      <c r="D38" s="20"/>
      <c r="E38" s="10"/>
      <c r="F38" s="10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30" customHeight="1" x14ac:dyDescent="0.25">
      <c r="A39" s="7">
        <v>8056.38</v>
      </c>
      <c r="B39" s="18" t="s">
        <v>78</v>
      </c>
      <c r="C39" s="19"/>
      <c r="D39" s="20"/>
      <c r="E39" s="10"/>
      <c r="F39" s="10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x14ac:dyDescent="0.25">
      <c r="A40" s="7">
        <v>7728.4</v>
      </c>
      <c r="B40" s="18" t="s">
        <v>87</v>
      </c>
      <c r="C40" s="19"/>
      <c r="D40" s="20"/>
      <c r="E40" s="10"/>
      <c r="F40" s="10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x14ac:dyDescent="0.25">
      <c r="A41" s="7">
        <v>6156.5</v>
      </c>
      <c r="B41" s="18" t="s">
        <v>50</v>
      </c>
      <c r="C41" s="19"/>
      <c r="D41" s="20"/>
      <c r="E41" s="10"/>
      <c r="F41" s="10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x14ac:dyDescent="0.25">
      <c r="A42" s="7">
        <v>6096.2</v>
      </c>
      <c r="B42" s="18" t="s">
        <v>82</v>
      </c>
      <c r="C42" s="19"/>
      <c r="D42" s="20"/>
      <c r="E42" s="10"/>
      <c r="F42" s="10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x14ac:dyDescent="0.25">
      <c r="A43" s="7">
        <v>5342.4</v>
      </c>
      <c r="B43" s="18" t="s">
        <v>75</v>
      </c>
      <c r="C43" s="19"/>
      <c r="D43" s="20"/>
      <c r="E43" s="10"/>
      <c r="F43" s="10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30" customHeight="1" x14ac:dyDescent="0.25">
      <c r="A44" s="7">
        <v>2849.4</v>
      </c>
      <c r="B44" s="18" t="s">
        <v>79</v>
      </c>
      <c r="C44" s="19"/>
      <c r="D44" s="20"/>
      <c r="E44" s="10"/>
      <c r="F44" s="10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x14ac:dyDescent="0.25">
      <c r="A45" s="7">
        <v>1977</v>
      </c>
      <c r="B45" s="18" t="s">
        <v>77</v>
      </c>
      <c r="C45" s="19"/>
      <c r="D45" s="20"/>
      <c r="E45" s="10"/>
      <c r="F45" s="10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x14ac:dyDescent="0.25">
      <c r="A46" s="7">
        <v>1318</v>
      </c>
      <c r="B46" s="18" t="s">
        <v>81</v>
      </c>
      <c r="C46" s="19"/>
      <c r="D46" s="20"/>
      <c r="E46" s="10"/>
      <c r="F46" s="10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x14ac:dyDescent="0.25">
      <c r="A47" s="7">
        <v>1172</v>
      </c>
      <c r="B47" s="18" t="s">
        <v>89</v>
      </c>
      <c r="C47" s="19"/>
      <c r="D47" s="20"/>
      <c r="E47" s="10"/>
      <c r="F47" s="10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x14ac:dyDescent="0.25">
      <c r="A48" s="7">
        <v>737.74</v>
      </c>
      <c r="B48" s="18" t="s">
        <v>73</v>
      </c>
      <c r="C48" s="19"/>
      <c r="D48" s="20"/>
      <c r="E48" s="10"/>
      <c r="F48" s="10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x14ac:dyDescent="0.25">
      <c r="A49" s="7">
        <v>700</v>
      </c>
      <c r="B49" s="18" t="s">
        <v>35</v>
      </c>
      <c r="C49" s="19"/>
      <c r="D49" s="20"/>
      <c r="E49" s="10"/>
      <c r="F49" s="10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x14ac:dyDescent="0.25">
      <c r="A50" s="28" t="s">
        <v>18</v>
      </c>
      <c r="B50" s="29"/>
      <c r="C50" s="29"/>
      <c r="D50" s="30"/>
      <c r="E50" s="10"/>
      <c r="F50" s="10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x14ac:dyDescent="0.25">
      <c r="A51" s="15">
        <v>570000</v>
      </c>
      <c r="B51" s="25" t="s">
        <v>21</v>
      </c>
      <c r="C51" s="25"/>
      <c r="D51" s="25"/>
      <c r="E51" s="10"/>
      <c r="F51" s="10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x14ac:dyDescent="0.25">
      <c r="A52" s="28" t="s">
        <v>20</v>
      </c>
      <c r="B52" s="29"/>
      <c r="C52" s="29"/>
      <c r="D52" s="30"/>
      <c r="E52" s="10"/>
      <c r="F52" s="10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x14ac:dyDescent="0.25">
      <c r="A53" s="7">
        <v>9200</v>
      </c>
      <c r="B53" s="25" t="s">
        <v>19</v>
      </c>
      <c r="C53" s="25"/>
      <c r="D53" s="25"/>
      <c r="E53" s="10"/>
      <c r="F53" s="10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x14ac:dyDescent="0.25">
      <c r="A54" s="31" t="s">
        <v>8</v>
      </c>
      <c r="B54" s="29"/>
      <c r="C54" s="29"/>
      <c r="D54" s="30"/>
      <c r="E54" s="10"/>
      <c r="F54" s="10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x14ac:dyDescent="0.25">
      <c r="A55" s="15">
        <v>3563362.62</v>
      </c>
      <c r="B55" s="25" t="s">
        <v>33</v>
      </c>
      <c r="C55" s="25"/>
      <c r="D55" s="25"/>
      <c r="E55" s="10"/>
      <c r="F55" s="10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x14ac:dyDescent="0.25">
      <c r="A56" s="16">
        <f>SUM(A6:D55)</f>
        <v>6110159.1099999994</v>
      </c>
      <c r="B56" s="26" t="s">
        <v>0</v>
      </c>
      <c r="C56" s="26"/>
      <c r="D56" s="26"/>
      <c r="E56" s="10"/>
      <c r="F56" s="10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x14ac:dyDescent="0.25">
      <c r="E57" s="10"/>
      <c r="F57" s="10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x14ac:dyDescent="0.25">
      <c r="A58" s="22" t="s">
        <v>3</v>
      </c>
      <c r="B58" s="23"/>
      <c r="C58" s="23"/>
      <c r="D58" s="23"/>
      <c r="E58" s="10"/>
      <c r="F58" s="10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x14ac:dyDescent="0.25">
      <c r="A59" s="15">
        <v>145125.78</v>
      </c>
      <c r="B59" s="25" t="s">
        <v>31</v>
      </c>
      <c r="C59" s="25"/>
      <c r="D59" s="25"/>
      <c r="E59" s="10"/>
      <c r="F59" s="10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x14ac:dyDescent="0.25">
      <c r="A60" s="15">
        <v>2608.0700000000002</v>
      </c>
      <c r="B60" s="25" t="s">
        <v>23</v>
      </c>
      <c r="C60" s="25"/>
      <c r="D60" s="25"/>
      <c r="E60" s="10"/>
      <c r="F60" s="10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 x14ac:dyDescent="0.25">
      <c r="A61" s="15">
        <v>90509.22</v>
      </c>
      <c r="B61" s="25" t="s">
        <v>24</v>
      </c>
      <c r="C61" s="25"/>
      <c r="D61" s="25"/>
      <c r="E61" s="10"/>
      <c r="F61" s="10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x14ac:dyDescent="0.25">
      <c r="A62" s="32" t="s">
        <v>7</v>
      </c>
      <c r="B62" s="29"/>
      <c r="C62" s="29"/>
      <c r="D62" s="30"/>
      <c r="E62" s="10"/>
      <c r="F62" s="10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x14ac:dyDescent="0.25">
      <c r="A63" s="15">
        <v>77413.26999999999</v>
      </c>
      <c r="B63" s="25" t="s">
        <v>22</v>
      </c>
      <c r="C63" s="25"/>
      <c r="D63" s="25"/>
      <c r="E63" s="10"/>
      <c r="F63" s="10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 x14ac:dyDescent="0.25">
      <c r="A64" s="28" t="s">
        <v>8</v>
      </c>
      <c r="B64" s="29"/>
      <c r="C64" s="29"/>
      <c r="D64" s="30"/>
      <c r="E64" s="10"/>
      <c r="F64" s="10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 x14ac:dyDescent="0.25">
      <c r="A65" s="15">
        <v>195210</v>
      </c>
      <c r="B65" s="25" t="s">
        <v>32</v>
      </c>
      <c r="C65" s="25"/>
      <c r="D65" s="25"/>
      <c r="E65" s="10"/>
      <c r="F65" s="10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 x14ac:dyDescent="0.25">
      <c r="A66" s="17">
        <f>SUM(A59:D65)</f>
        <v>510866.33999999997</v>
      </c>
      <c r="B66" s="24" t="s">
        <v>0</v>
      </c>
      <c r="C66" s="24"/>
      <c r="D66" s="24"/>
      <c r="E66" s="10"/>
      <c r="F66" s="10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 x14ac:dyDescent="0.25">
      <c r="E67" s="10"/>
      <c r="F67" s="10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 x14ac:dyDescent="0.25">
      <c r="A68" s="22" t="s">
        <v>4</v>
      </c>
      <c r="B68" s="23"/>
      <c r="C68" s="23"/>
      <c r="D68" s="2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 x14ac:dyDescent="0.25">
      <c r="A69" s="15">
        <v>129220.29000000001</v>
      </c>
      <c r="B69" s="25" t="s">
        <v>29</v>
      </c>
      <c r="C69" s="25"/>
      <c r="D69" s="25"/>
      <c r="E69" s="10"/>
      <c r="F69" s="10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 x14ac:dyDescent="0.25">
      <c r="A70" s="15">
        <v>114584.33</v>
      </c>
      <c r="B70" s="25" t="s">
        <v>25</v>
      </c>
      <c r="C70" s="25"/>
      <c r="D70" s="25"/>
    </row>
    <row r="71" spans="1:35" x14ac:dyDescent="0.25">
      <c r="A71" s="15">
        <v>58000</v>
      </c>
      <c r="B71" s="37" t="s">
        <v>36</v>
      </c>
      <c r="C71" s="38"/>
      <c r="D71" s="39"/>
    </row>
    <row r="72" spans="1:35" x14ac:dyDescent="0.25">
      <c r="A72" s="15">
        <v>1460</v>
      </c>
      <c r="B72" s="37" t="s">
        <v>37</v>
      </c>
      <c r="C72" s="38"/>
      <c r="D72" s="39"/>
    </row>
    <row r="73" spans="1:35" x14ac:dyDescent="0.25">
      <c r="A73" s="15">
        <v>35000</v>
      </c>
      <c r="B73" s="37" t="s">
        <v>38</v>
      </c>
      <c r="C73" s="38"/>
      <c r="D73" s="39"/>
    </row>
    <row r="74" spans="1:35" x14ac:dyDescent="0.25">
      <c r="A74" s="17">
        <f>SUM(A69:D73)</f>
        <v>338264.62</v>
      </c>
      <c r="B74" s="24" t="s">
        <v>0</v>
      </c>
      <c r="C74" s="24"/>
      <c r="D74" s="24"/>
    </row>
    <row r="76" spans="1:35" x14ac:dyDescent="0.25">
      <c r="A76" s="22" t="s">
        <v>2</v>
      </c>
      <c r="B76" s="23"/>
      <c r="C76" s="23"/>
      <c r="D76" s="23"/>
    </row>
    <row r="77" spans="1:35" x14ac:dyDescent="0.25">
      <c r="A77" s="15">
        <v>2739.48</v>
      </c>
      <c r="B77" s="25" t="s">
        <v>29</v>
      </c>
      <c r="C77" s="25"/>
      <c r="D77" s="25"/>
      <c r="E77" s="10"/>
      <c r="F77" s="10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x14ac:dyDescent="0.25">
      <c r="A78" s="15">
        <v>4157.1000000000004</v>
      </c>
      <c r="B78" s="25" t="s">
        <v>26</v>
      </c>
      <c r="C78" s="25"/>
      <c r="D78" s="25"/>
    </row>
    <row r="79" spans="1:35" x14ac:dyDescent="0.25">
      <c r="A79" s="6">
        <f>SUM(A77:D78)</f>
        <v>6896.58</v>
      </c>
      <c r="B79" s="34" t="s">
        <v>0</v>
      </c>
      <c r="C79" s="35"/>
      <c r="D79" s="36"/>
    </row>
    <row r="80" spans="1:35" s="8" customFormat="1" x14ac:dyDescent="0.25">
      <c r="A80" s="9"/>
      <c r="B80" s="10"/>
      <c r="C80" s="10"/>
      <c r="D80" s="10"/>
    </row>
    <row r="81" spans="1:35" x14ac:dyDescent="0.25">
      <c r="A81" s="23" t="s">
        <v>9</v>
      </c>
      <c r="B81" s="23"/>
      <c r="C81" s="23"/>
      <c r="D81" s="23"/>
    </row>
    <row r="82" spans="1:35" x14ac:dyDescent="0.25">
      <c r="A82" s="15">
        <v>47357.9</v>
      </c>
      <c r="B82" s="25" t="s">
        <v>29</v>
      </c>
      <c r="C82" s="25"/>
      <c r="D82" s="25"/>
      <c r="E82" s="10"/>
      <c r="F82" s="10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x14ac:dyDescent="0.25">
      <c r="A83" s="15">
        <v>69843.95</v>
      </c>
      <c r="B83" s="33" t="s">
        <v>34</v>
      </c>
      <c r="C83" s="33"/>
      <c r="D83" s="33"/>
    </row>
    <row r="84" spans="1:35" x14ac:dyDescent="0.25">
      <c r="A84" s="28" t="s">
        <v>16</v>
      </c>
      <c r="B84" s="29"/>
      <c r="C84" s="29"/>
      <c r="D84" s="30"/>
      <c r="E84" s="10"/>
      <c r="F84" s="10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</row>
    <row r="85" spans="1:35" x14ac:dyDescent="0.25">
      <c r="A85" s="7">
        <v>96160</v>
      </c>
      <c r="B85" s="37" t="s">
        <v>43</v>
      </c>
      <c r="C85" s="38"/>
      <c r="D85" s="39"/>
    </row>
    <row r="86" spans="1:35" x14ac:dyDescent="0.25">
      <c r="A86" s="7">
        <v>66000</v>
      </c>
      <c r="B86" s="37" t="s">
        <v>45</v>
      </c>
      <c r="C86" s="38"/>
      <c r="D86" s="39"/>
    </row>
    <row r="87" spans="1:35" x14ac:dyDescent="0.25">
      <c r="A87" s="7">
        <v>36035</v>
      </c>
      <c r="B87" s="37" t="s">
        <v>41</v>
      </c>
      <c r="C87" s="38"/>
      <c r="D87" s="39"/>
    </row>
    <row r="88" spans="1:35" x14ac:dyDescent="0.25">
      <c r="A88" s="7">
        <v>29295</v>
      </c>
      <c r="B88" s="37" t="s">
        <v>46</v>
      </c>
      <c r="C88" s="38"/>
      <c r="D88" s="39"/>
    </row>
    <row r="89" spans="1:35" x14ac:dyDescent="0.25">
      <c r="A89" s="7">
        <v>23350</v>
      </c>
      <c r="B89" s="37" t="s">
        <v>44</v>
      </c>
      <c r="C89" s="38"/>
      <c r="D89" s="39"/>
    </row>
    <row r="90" spans="1:35" x14ac:dyDescent="0.25">
      <c r="A90" s="7">
        <v>13226</v>
      </c>
      <c r="B90" s="37" t="s">
        <v>48</v>
      </c>
      <c r="C90" s="38"/>
      <c r="D90" s="39"/>
    </row>
    <row r="91" spans="1:35" x14ac:dyDescent="0.25">
      <c r="A91" s="7">
        <v>11200</v>
      </c>
      <c r="B91" s="37" t="s">
        <v>47</v>
      </c>
      <c r="C91" s="38"/>
      <c r="D91" s="39"/>
    </row>
    <row r="92" spans="1:35" x14ac:dyDescent="0.25">
      <c r="A92" s="7">
        <v>9081</v>
      </c>
      <c r="B92" s="37" t="s">
        <v>42</v>
      </c>
      <c r="C92" s="38"/>
      <c r="D92" s="39"/>
    </row>
    <row r="93" spans="1:35" x14ac:dyDescent="0.25">
      <c r="A93" s="7">
        <v>4000</v>
      </c>
      <c r="B93" s="37" t="s">
        <v>49</v>
      </c>
      <c r="C93" s="38"/>
      <c r="D93" s="39"/>
    </row>
    <row r="94" spans="1:35" x14ac:dyDescent="0.25">
      <c r="A94" s="5">
        <f>SUM(A82:D93)</f>
        <v>405548.85</v>
      </c>
      <c r="B94" s="26" t="s">
        <v>0</v>
      </c>
      <c r="C94" s="26"/>
      <c r="D94" s="26"/>
    </row>
    <row r="95" spans="1:35" x14ac:dyDescent="0.25">
      <c r="A95" s="2"/>
      <c r="B95" s="4"/>
      <c r="C95" s="4"/>
      <c r="D95" s="3"/>
    </row>
    <row r="96" spans="1:35" x14ac:dyDescent="0.25">
      <c r="A96" s="23" t="s">
        <v>30</v>
      </c>
      <c r="B96" s="23"/>
      <c r="C96" s="23"/>
      <c r="D96" s="23"/>
    </row>
    <row r="97" spans="1:4" x14ac:dyDescent="0.25">
      <c r="A97" s="15">
        <v>683827.64</v>
      </c>
      <c r="B97" s="43" t="s">
        <v>11</v>
      </c>
      <c r="C97" s="43"/>
      <c r="D97" s="43"/>
    </row>
    <row r="98" spans="1:4" x14ac:dyDescent="0.25">
      <c r="A98" s="15">
        <v>37243.82</v>
      </c>
      <c r="B98" s="33" t="s">
        <v>10</v>
      </c>
      <c r="C98" s="33"/>
      <c r="D98" s="33"/>
    </row>
    <row r="99" spans="1:4" x14ac:dyDescent="0.25">
      <c r="A99" s="15">
        <v>198056.93</v>
      </c>
      <c r="B99" s="33" t="s">
        <v>27</v>
      </c>
      <c r="C99" s="33"/>
      <c r="D99" s="33"/>
    </row>
    <row r="100" spans="1:4" x14ac:dyDescent="0.25">
      <c r="A100" s="15">
        <v>336911.62</v>
      </c>
      <c r="B100" s="33" t="s">
        <v>28</v>
      </c>
      <c r="C100" s="33"/>
      <c r="D100" s="33"/>
    </row>
    <row r="101" spans="1:4" x14ac:dyDescent="0.25">
      <c r="A101" s="15">
        <v>2137451.65</v>
      </c>
      <c r="B101" s="33" t="s">
        <v>5</v>
      </c>
      <c r="C101" s="33"/>
      <c r="D101" s="33"/>
    </row>
    <row r="102" spans="1:4" x14ac:dyDescent="0.25">
      <c r="A102" s="15">
        <v>156397.41999999998</v>
      </c>
      <c r="B102" s="33" t="s">
        <v>12</v>
      </c>
      <c r="C102" s="33"/>
      <c r="D102" s="33"/>
    </row>
    <row r="103" spans="1:4" x14ac:dyDescent="0.25">
      <c r="A103" s="15">
        <v>109343.26999999999</v>
      </c>
      <c r="B103" s="37" t="s">
        <v>13</v>
      </c>
      <c r="C103" s="38"/>
      <c r="D103" s="39"/>
    </row>
    <row r="104" spans="1:4" x14ac:dyDescent="0.25">
      <c r="A104" s="15">
        <v>6180.01</v>
      </c>
      <c r="B104" s="37" t="s">
        <v>14</v>
      </c>
      <c r="C104" s="38"/>
      <c r="D104" s="39"/>
    </row>
    <row r="105" spans="1:4" x14ac:dyDescent="0.25">
      <c r="A105" s="15">
        <v>9571.02</v>
      </c>
      <c r="B105" s="37" t="s">
        <v>15</v>
      </c>
      <c r="C105" s="38"/>
      <c r="D105" s="39"/>
    </row>
    <row r="106" spans="1:4" x14ac:dyDescent="0.25">
      <c r="A106" s="7">
        <v>200</v>
      </c>
      <c r="B106" s="37" t="s">
        <v>39</v>
      </c>
      <c r="C106" s="38"/>
      <c r="D106" s="39"/>
    </row>
    <row r="107" spans="1:4" x14ac:dyDescent="0.25">
      <c r="A107" s="6">
        <f>SUM(A97:A106)</f>
        <v>3675183.3799999994</v>
      </c>
      <c r="B107" s="24" t="s">
        <v>1</v>
      </c>
      <c r="C107" s="24"/>
      <c r="D107" s="24"/>
    </row>
    <row r="109" spans="1:4" x14ac:dyDescent="0.25">
      <c r="A109" s="40" t="s">
        <v>40</v>
      </c>
      <c r="B109" s="41"/>
      <c r="C109" s="41"/>
      <c r="D109" s="42"/>
    </row>
    <row r="110" spans="1:4" ht="30" customHeight="1" x14ac:dyDescent="0.25">
      <c r="A110" s="7">
        <v>11999</v>
      </c>
      <c r="B110" s="18" t="s">
        <v>92</v>
      </c>
      <c r="C110" s="19"/>
      <c r="D110" s="20"/>
    </row>
    <row r="111" spans="1:4" x14ac:dyDescent="0.25">
      <c r="A111" s="6">
        <f>SUM(A110)</f>
        <v>11999</v>
      </c>
      <c r="B111" s="24" t="s">
        <v>1</v>
      </c>
      <c r="C111" s="24"/>
      <c r="D111" s="24"/>
    </row>
  </sheetData>
  <sortState xmlns:xlrd2="http://schemas.microsoft.com/office/spreadsheetml/2017/richdata2" ref="A11:D49">
    <sortCondition descending="1" ref="A11:A49"/>
  </sortState>
  <mergeCells count="103">
    <mergeCell ref="A109:D109"/>
    <mergeCell ref="B110:D110"/>
    <mergeCell ref="B111:D111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107:D107"/>
    <mergeCell ref="B104:D104"/>
    <mergeCell ref="B105:D105"/>
    <mergeCell ref="B103:D103"/>
    <mergeCell ref="B102:D102"/>
    <mergeCell ref="B101:D101"/>
    <mergeCell ref="B106:D106"/>
    <mergeCell ref="B98:D98"/>
    <mergeCell ref="B97:D97"/>
    <mergeCell ref="B99:D99"/>
    <mergeCell ref="B100:D100"/>
    <mergeCell ref="A50:D50"/>
    <mergeCell ref="A52:D52"/>
    <mergeCell ref="A54:D54"/>
    <mergeCell ref="A64:D64"/>
    <mergeCell ref="A62:D62"/>
    <mergeCell ref="B61:D61"/>
    <mergeCell ref="A96:D96"/>
    <mergeCell ref="A76:D76"/>
    <mergeCell ref="B83:D83"/>
    <mergeCell ref="A81:D81"/>
    <mergeCell ref="B94:D94"/>
    <mergeCell ref="B82:D82"/>
    <mergeCell ref="A84:D84"/>
    <mergeCell ref="B69:D69"/>
    <mergeCell ref="B70:D70"/>
    <mergeCell ref="B78:D78"/>
    <mergeCell ref="B77:D77"/>
    <mergeCell ref="B74:D74"/>
    <mergeCell ref="B79:D79"/>
    <mergeCell ref="B71:D71"/>
    <mergeCell ref="B72:D72"/>
    <mergeCell ref="B73:D73"/>
    <mergeCell ref="A1:D1"/>
    <mergeCell ref="A68:D68"/>
    <mergeCell ref="A58:D58"/>
    <mergeCell ref="B66:D66"/>
    <mergeCell ref="B60:D60"/>
    <mergeCell ref="A5:D5"/>
    <mergeCell ref="B56:D56"/>
    <mergeCell ref="B53:D53"/>
    <mergeCell ref="B51:D51"/>
    <mergeCell ref="A3:C3"/>
    <mergeCell ref="B7:D7"/>
    <mergeCell ref="B63:D63"/>
    <mergeCell ref="B25:D25"/>
    <mergeCell ref="B47:D47"/>
    <mergeCell ref="B6:D6"/>
    <mergeCell ref="B55:D55"/>
    <mergeCell ref="B65:D65"/>
    <mergeCell ref="A9:D9"/>
    <mergeCell ref="B59:D59"/>
    <mergeCell ref="B8:D8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B26:D26"/>
    <mergeCell ref="B27:D27"/>
    <mergeCell ref="B28:D28"/>
    <mergeCell ref="B30:D30"/>
    <mergeCell ref="B31:D31"/>
    <mergeCell ref="B32:D32"/>
    <mergeCell ref="B33:D33"/>
    <mergeCell ref="B34:D34"/>
    <mergeCell ref="B45:D45"/>
    <mergeCell ref="B46:D46"/>
    <mergeCell ref="B29:D29"/>
    <mergeCell ref="B20:D20"/>
    <mergeCell ref="B21:D21"/>
    <mergeCell ref="B22:D22"/>
    <mergeCell ref="B23:D23"/>
    <mergeCell ref="B24:D24"/>
    <mergeCell ref="B35:D35"/>
    <mergeCell ref="B36:D36"/>
    <mergeCell ref="B37:D37"/>
    <mergeCell ref="B48:D48"/>
    <mergeCell ref="B49:D49"/>
    <mergeCell ref="B40:D40"/>
    <mergeCell ref="B41:D41"/>
    <mergeCell ref="B42:D42"/>
    <mergeCell ref="B43:D43"/>
    <mergeCell ref="B44:D44"/>
    <mergeCell ref="B38:D38"/>
    <mergeCell ref="B39:D39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user</cp:lastModifiedBy>
  <cp:lastPrinted>2020-05-28T09:48:41Z</cp:lastPrinted>
  <dcterms:created xsi:type="dcterms:W3CDTF">2018-02-28T19:38:51Z</dcterms:created>
  <dcterms:modified xsi:type="dcterms:W3CDTF">2021-02-11T11:56:09Z</dcterms:modified>
</cp:coreProperties>
</file>